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80" activeTab="0"/>
  </bookViews>
  <sheets>
    <sheet name="PRELIM" sheetId="1" r:id="rId1"/>
    <sheet name="FINALS" sheetId="2" r:id="rId2"/>
    <sheet name="Class 3" sheetId="3" r:id="rId3"/>
    <sheet name="Class 4" sheetId="4" r:id="rId4"/>
    <sheet name="Class 5" sheetId="5" r:id="rId5"/>
    <sheet name="Class 6" sheetId="6" r:id="rId6"/>
  </sheets>
  <definedNames/>
  <calcPr fullCalcOnLoad="1"/>
</workbook>
</file>

<file path=xl/sharedStrings.xml><?xml version="1.0" encoding="utf-8"?>
<sst xmlns="http://schemas.openxmlformats.org/spreadsheetml/2006/main" count="540" uniqueCount="65">
  <si>
    <t>Music Effect</t>
  </si>
  <si>
    <t>Total</t>
  </si>
  <si>
    <t>Visual Effect</t>
  </si>
  <si>
    <t>Music Ensemble</t>
  </si>
  <si>
    <t>Tone</t>
  </si>
  <si>
    <t>Comp</t>
  </si>
  <si>
    <t>Exc</t>
  </si>
  <si>
    <t>Visual Ensemble</t>
  </si>
  <si>
    <t>Rep</t>
  </si>
  <si>
    <t>Perf</t>
  </si>
  <si>
    <t>Bal</t>
  </si>
  <si>
    <t>Per</t>
  </si>
  <si>
    <t>Pro</t>
  </si>
  <si>
    <t>School</t>
  </si>
  <si>
    <t>Class</t>
  </si>
  <si>
    <t>TOTAL</t>
  </si>
  <si>
    <t>Caption</t>
  </si>
  <si>
    <t>Judge</t>
  </si>
  <si>
    <t>Timberland</t>
  </si>
  <si>
    <t>Northwest</t>
  </si>
  <si>
    <t>Windsor</t>
  </si>
  <si>
    <t>Lafayette</t>
  </si>
  <si>
    <t>Potosi</t>
  </si>
  <si>
    <t>Oakville</t>
  </si>
  <si>
    <t>Fox</t>
  </si>
  <si>
    <t>Francis Howell North</t>
  </si>
  <si>
    <t>Visual</t>
  </si>
  <si>
    <t>Music</t>
  </si>
  <si>
    <t>Music Individual</t>
  </si>
  <si>
    <t>Visual Individual</t>
  </si>
  <si>
    <t>Francis Howell</t>
  </si>
  <si>
    <t>Rockwood Summit</t>
  </si>
  <si>
    <t>PRELIMINARY COMPETITION</t>
  </si>
  <si>
    <t>FZN RIVER CITY SHOWCASE - OCTOBER 6, 2012</t>
  </si>
  <si>
    <t>Christian</t>
  </si>
  <si>
    <t>St. Charles</t>
  </si>
  <si>
    <t>Wentzville Holt</t>
  </si>
  <si>
    <t>Fort Zumwalt West</t>
  </si>
  <si>
    <t>Seckman</t>
  </si>
  <si>
    <t>St. Charles West</t>
  </si>
  <si>
    <t>Rock Bridge</t>
  </si>
  <si>
    <t>Hillsboro</t>
  </si>
  <si>
    <t>Wright City</t>
  </si>
  <si>
    <t>De Soto</t>
  </si>
  <si>
    <t>Preliminary Ordinal Recap - Overall</t>
  </si>
  <si>
    <t>Preliminary Recap - Overall</t>
  </si>
  <si>
    <t>Finals Recap</t>
  </si>
  <si>
    <t>FINALS COMPETITION</t>
  </si>
  <si>
    <t xml:space="preserve">Finals Ordinal Recap </t>
  </si>
  <si>
    <t>Argenziano</t>
  </si>
  <si>
    <t>Capshaw</t>
  </si>
  <si>
    <t>Smith</t>
  </si>
  <si>
    <t>Pursiful</t>
  </si>
  <si>
    <t>Dawson</t>
  </si>
  <si>
    <t>Preliminary Ordinal Recap - Class 3</t>
  </si>
  <si>
    <t>Preliminary Recap - Class 3</t>
  </si>
  <si>
    <t>Pursifull</t>
  </si>
  <si>
    <t>Preliminary Recap - Class 4</t>
  </si>
  <si>
    <t>Preliminary Ordinal Recap - Class 4</t>
  </si>
  <si>
    <t>Preliminary Recap - Class 5</t>
  </si>
  <si>
    <t>Preliminary Ordinal Recap - Class 5</t>
  </si>
  <si>
    <t>Effect</t>
  </si>
  <si>
    <t xml:space="preserve">Effect </t>
  </si>
  <si>
    <t>Bernatos</t>
  </si>
  <si>
    <t>NA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</si>
</sst>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0.0"/>
  </numFmts>
  <fonts count="42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justify"/>
    </xf>
    <xf numFmtId="20" fontId="4" fillId="0" borderId="0" xfId="0" applyNumberFormat="1" applyFont="1" applyAlignment="1">
      <alignment horizontal="justify"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3" fillId="33" borderId="26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33" xfId="0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="77" zoomScaleNormal="77" zoomScalePageLayoutView="0" workbookViewId="0" topLeftCell="A1">
      <selection activeCell="C7" sqref="C7"/>
    </sheetView>
  </sheetViews>
  <sheetFormatPr defaultColWidth="4.7109375" defaultRowHeight="12.75"/>
  <cols>
    <col min="1" max="1" width="21.8515625" style="1" customWidth="1"/>
    <col min="2" max="2" width="6.140625" style="1" bestFit="1" customWidth="1"/>
    <col min="3" max="11" width="6.7109375" style="1" customWidth="1"/>
    <col min="12" max="12" width="6.00390625" style="1" bestFit="1" customWidth="1"/>
    <col min="13" max="21" width="6.7109375" style="1" customWidth="1"/>
    <col min="22" max="22" width="6.140625" style="1" bestFit="1" customWidth="1"/>
    <col min="23" max="23" width="6.140625" style="42" customWidth="1"/>
    <col min="24" max="24" width="11.421875" style="1" customWidth="1"/>
    <col min="25" max="16384" width="4.7109375" style="1" customWidth="1"/>
  </cols>
  <sheetData>
    <row r="1" spans="1:24" ht="34.5" customHeight="1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3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4" spans="1:24" ht="15.75" thickBot="1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4"/>
    </row>
    <row r="5" spans="1:24" ht="19.5" customHeight="1">
      <c r="A5" s="2" t="s">
        <v>16</v>
      </c>
      <c r="B5" s="2"/>
      <c r="C5" s="56" t="s">
        <v>0</v>
      </c>
      <c r="D5" s="57"/>
      <c r="E5" s="58"/>
      <c r="F5" s="59" t="s">
        <v>3</v>
      </c>
      <c r="G5" s="57"/>
      <c r="H5" s="58"/>
      <c r="I5" s="59" t="s">
        <v>28</v>
      </c>
      <c r="J5" s="57"/>
      <c r="K5" s="57"/>
      <c r="L5" s="24" t="s">
        <v>27</v>
      </c>
      <c r="M5" s="57" t="s">
        <v>2</v>
      </c>
      <c r="N5" s="57"/>
      <c r="O5" s="58"/>
      <c r="P5" s="59" t="s">
        <v>7</v>
      </c>
      <c r="Q5" s="57"/>
      <c r="R5" s="58"/>
      <c r="S5" s="59" t="s">
        <v>29</v>
      </c>
      <c r="T5" s="57"/>
      <c r="U5" s="57"/>
      <c r="V5" s="24" t="s">
        <v>26</v>
      </c>
      <c r="W5" s="24" t="s">
        <v>61</v>
      </c>
      <c r="X5" s="47" t="s">
        <v>1</v>
      </c>
    </row>
    <row r="6" spans="1:24" ht="19.5" customHeight="1">
      <c r="A6" s="3" t="s">
        <v>17</v>
      </c>
      <c r="B6" s="3"/>
      <c r="C6" s="48" t="s">
        <v>49</v>
      </c>
      <c r="D6" s="49"/>
      <c r="E6" s="61"/>
      <c r="F6" s="49" t="s">
        <v>50</v>
      </c>
      <c r="G6" s="49"/>
      <c r="H6" s="50"/>
      <c r="I6" s="48" t="s">
        <v>63</v>
      </c>
      <c r="J6" s="49"/>
      <c r="K6" s="49"/>
      <c r="L6" s="43" t="s">
        <v>1</v>
      </c>
      <c r="M6" s="49" t="s">
        <v>56</v>
      </c>
      <c r="N6" s="49"/>
      <c r="O6" s="50"/>
      <c r="P6" s="51" t="s">
        <v>51</v>
      </c>
      <c r="Q6" s="49"/>
      <c r="R6" s="50"/>
      <c r="S6" s="51" t="s">
        <v>53</v>
      </c>
      <c r="T6" s="49"/>
      <c r="U6" s="50"/>
      <c r="V6" s="25" t="s">
        <v>1</v>
      </c>
      <c r="W6" s="43" t="s">
        <v>1</v>
      </c>
      <c r="X6" s="25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6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8"/>
      <c r="W7" s="18"/>
      <c r="X7" s="18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6"/>
      <c r="L8" s="23"/>
      <c r="M8" s="5"/>
      <c r="N8" s="5"/>
      <c r="O8" s="6"/>
      <c r="P8" s="5"/>
      <c r="Q8" s="5"/>
      <c r="R8" s="6"/>
      <c r="S8" s="5"/>
      <c r="T8" s="5"/>
      <c r="U8" s="16"/>
      <c r="V8" s="19"/>
      <c r="W8" s="19"/>
      <c r="X8" s="19"/>
    </row>
    <row r="9" spans="1:24" ht="19.5" customHeight="1">
      <c r="A9" s="15" t="s">
        <v>31</v>
      </c>
      <c r="B9" s="35">
        <v>5</v>
      </c>
      <c r="C9" s="26">
        <v>75</v>
      </c>
      <c r="D9" s="26">
        <v>69</v>
      </c>
      <c r="E9" s="27">
        <f>C9+D9</f>
        <v>144</v>
      </c>
      <c r="F9" s="26">
        <v>72</v>
      </c>
      <c r="G9" s="26">
        <v>70</v>
      </c>
      <c r="H9" s="27">
        <f aca="true" t="shared" si="0" ref="H9:H20">F9+G9</f>
        <v>142</v>
      </c>
      <c r="I9" s="26">
        <v>80</v>
      </c>
      <c r="J9" s="26">
        <v>82</v>
      </c>
      <c r="K9" s="28">
        <f aca="true" t="shared" si="1" ref="K9:K20">I9+J9</f>
        <v>162</v>
      </c>
      <c r="L9" s="29">
        <f aca="true" t="shared" si="2" ref="L9:L20">E9+H9+K9</f>
        <v>448</v>
      </c>
      <c r="M9" s="26">
        <v>72</v>
      </c>
      <c r="N9" s="26">
        <v>69</v>
      </c>
      <c r="O9" s="27">
        <f aca="true" t="shared" si="3" ref="O9:O20">M9+N9</f>
        <v>141</v>
      </c>
      <c r="P9" s="26">
        <v>72</v>
      </c>
      <c r="Q9" s="26">
        <v>70</v>
      </c>
      <c r="R9" s="27">
        <f aca="true" t="shared" si="4" ref="R9:R20">P9+Q9</f>
        <v>142</v>
      </c>
      <c r="S9" s="26">
        <v>81</v>
      </c>
      <c r="T9" s="26">
        <v>79</v>
      </c>
      <c r="U9" s="28">
        <f aca="true" t="shared" si="5" ref="U9:U20">S9+T9</f>
        <v>160</v>
      </c>
      <c r="V9" s="29">
        <f aca="true" t="shared" si="6" ref="V9:V20">U9+R9+O9</f>
        <v>443</v>
      </c>
      <c r="W9" s="44">
        <f>E9+O9</f>
        <v>285</v>
      </c>
      <c r="X9" s="21">
        <f>(L9+O9+((R9+U9)*0.5))*0.1</f>
        <v>74</v>
      </c>
    </row>
    <row r="10" spans="1:24" ht="19.5" customHeight="1">
      <c r="A10" s="15" t="s">
        <v>20</v>
      </c>
      <c r="B10" s="35">
        <v>4</v>
      </c>
      <c r="C10" s="26">
        <v>55</v>
      </c>
      <c r="D10" s="26">
        <v>52</v>
      </c>
      <c r="E10" s="27">
        <f aca="true" t="shared" si="7" ref="E10:E20">C10+D10</f>
        <v>107</v>
      </c>
      <c r="F10" s="26">
        <v>60</v>
      </c>
      <c r="G10" s="26">
        <v>60</v>
      </c>
      <c r="H10" s="27">
        <f t="shared" si="0"/>
        <v>120</v>
      </c>
      <c r="I10" s="26">
        <v>60</v>
      </c>
      <c r="J10" s="26">
        <v>62</v>
      </c>
      <c r="K10" s="28">
        <f t="shared" si="1"/>
        <v>122</v>
      </c>
      <c r="L10" s="29">
        <f t="shared" si="2"/>
        <v>349</v>
      </c>
      <c r="M10" s="26">
        <v>61</v>
      </c>
      <c r="N10" s="26">
        <v>60</v>
      </c>
      <c r="O10" s="27">
        <f t="shared" si="3"/>
        <v>121</v>
      </c>
      <c r="P10" s="26">
        <v>62</v>
      </c>
      <c r="Q10" s="26">
        <v>60</v>
      </c>
      <c r="R10" s="27">
        <f t="shared" si="4"/>
        <v>122</v>
      </c>
      <c r="S10" s="26">
        <v>58</v>
      </c>
      <c r="T10" s="26">
        <v>56</v>
      </c>
      <c r="U10" s="28">
        <f t="shared" si="5"/>
        <v>114</v>
      </c>
      <c r="V10" s="29">
        <f t="shared" si="6"/>
        <v>357</v>
      </c>
      <c r="W10" s="44">
        <f aca="true" t="shared" si="8" ref="W10:W28">E10+O10</f>
        <v>228</v>
      </c>
      <c r="X10" s="21">
        <f aca="true" t="shared" si="9" ref="X10:X20">(L10+O10+((R10+U10)*0.5))*0.1</f>
        <v>58.800000000000004</v>
      </c>
    </row>
    <row r="11" spans="1:24" ht="19.5" customHeight="1">
      <c r="A11" s="15" t="s">
        <v>34</v>
      </c>
      <c r="B11" s="36">
        <v>3</v>
      </c>
      <c r="C11" s="26">
        <v>59</v>
      </c>
      <c r="D11" s="26">
        <v>54</v>
      </c>
      <c r="E11" s="27">
        <f t="shared" si="7"/>
        <v>113</v>
      </c>
      <c r="F11" s="26">
        <v>62</v>
      </c>
      <c r="G11" s="26">
        <v>63</v>
      </c>
      <c r="H11" s="27">
        <f t="shared" si="0"/>
        <v>125</v>
      </c>
      <c r="I11" s="26">
        <v>56</v>
      </c>
      <c r="J11" s="26">
        <v>54</v>
      </c>
      <c r="K11" s="28">
        <f t="shared" si="1"/>
        <v>110</v>
      </c>
      <c r="L11" s="29">
        <f t="shared" si="2"/>
        <v>348</v>
      </c>
      <c r="M11" s="26">
        <v>57</v>
      </c>
      <c r="N11" s="26">
        <v>54</v>
      </c>
      <c r="O11" s="27">
        <f t="shared" si="3"/>
        <v>111</v>
      </c>
      <c r="P11" s="26">
        <v>60</v>
      </c>
      <c r="Q11" s="26">
        <v>57</v>
      </c>
      <c r="R11" s="27">
        <f t="shared" si="4"/>
        <v>117</v>
      </c>
      <c r="S11" s="26">
        <v>60</v>
      </c>
      <c r="T11" s="26">
        <v>59</v>
      </c>
      <c r="U11" s="28">
        <f t="shared" si="5"/>
        <v>119</v>
      </c>
      <c r="V11" s="29">
        <f t="shared" si="6"/>
        <v>347</v>
      </c>
      <c r="W11" s="44">
        <f t="shared" si="8"/>
        <v>224</v>
      </c>
      <c r="X11" s="21">
        <f t="shared" si="9"/>
        <v>57.7</v>
      </c>
    </row>
    <row r="12" spans="1:24" ht="19.5" customHeight="1">
      <c r="A12" s="15" t="s">
        <v>19</v>
      </c>
      <c r="B12" s="35">
        <v>6</v>
      </c>
      <c r="C12" s="26">
        <v>58</v>
      </c>
      <c r="D12" s="26">
        <v>50</v>
      </c>
      <c r="E12" s="27">
        <f t="shared" si="7"/>
        <v>108</v>
      </c>
      <c r="F12" s="26">
        <v>56</v>
      </c>
      <c r="G12" s="26">
        <v>55</v>
      </c>
      <c r="H12" s="27">
        <f t="shared" si="0"/>
        <v>111</v>
      </c>
      <c r="I12" s="26">
        <v>54</v>
      </c>
      <c r="J12" s="26">
        <v>52</v>
      </c>
      <c r="K12" s="28">
        <f t="shared" si="1"/>
        <v>106</v>
      </c>
      <c r="L12" s="29">
        <f t="shared" si="2"/>
        <v>325</v>
      </c>
      <c r="M12" s="26">
        <v>52</v>
      </c>
      <c r="N12" s="26">
        <v>48</v>
      </c>
      <c r="O12" s="27">
        <f t="shared" si="3"/>
        <v>100</v>
      </c>
      <c r="P12" s="26">
        <v>57</v>
      </c>
      <c r="Q12" s="26">
        <v>55</v>
      </c>
      <c r="R12" s="27">
        <f t="shared" si="4"/>
        <v>112</v>
      </c>
      <c r="S12" s="26">
        <v>57</v>
      </c>
      <c r="T12" s="26">
        <v>55</v>
      </c>
      <c r="U12" s="28">
        <f t="shared" si="5"/>
        <v>112</v>
      </c>
      <c r="V12" s="29">
        <f t="shared" si="6"/>
        <v>324</v>
      </c>
      <c r="W12" s="44">
        <f t="shared" si="8"/>
        <v>208</v>
      </c>
      <c r="X12" s="21">
        <f t="shared" si="9"/>
        <v>53.7</v>
      </c>
    </row>
    <row r="13" spans="1:24" ht="19.5" customHeight="1">
      <c r="A13" s="15" t="s">
        <v>35</v>
      </c>
      <c r="B13" s="35">
        <v>4</v>
      </c>
      <c r="C13" s="26">
        <v>57</v>
      </c>
      <c r="D13" s="26">
        <v>62</v>
      </c>
      <c r="E13" s="27">
        <f t="shared" si="7"/>
        <v>119</v>
      </c>
      <c r="F13" s="26">
        <v>64</v>
      </c>
      <c r="G13" s="26">
        <v>60</v>
      </c>
      <c r="H13" s="27">
        <f t="shared" si="0"/>
        <v>124</v>
      </c>
      <c r="I13" s="26">
        <v>52</v>
      </c>
      <c r="J13" s="26">
        <v>50</v>
      </c>
      <c r="K13" s="28">
        <f t="shared" si="1"/>
        <v>102</v>
      </c>
      <c r="L13" s="29">
        <f t="shared" si="2"/>
        <v>345</v>
      </c>
      <c r="M13" s="26">
        <v>55</v>
      </c>
      <c r="N13" s="26">
        <v>52</v>
      </c>
      <c r="O13" s="27">
        <f t="shared" si="3"/>
        <v>107</v>
      </c>
      <c r="P13" s="26">
        <v>56</v>
      </c>
      <c r="Q13" s="26">
        <v>54</v>
      </c>
      <c r="R13" s="27">
        <f t="shared" si="4"/>
        <v>110</v>
      </c>
      <c r="S13" s="26">
        <v>56</v>
      </c>
      <c r="T13" s="26">
        <v>55</v>
      </c>
      <c r="U13" s="28">
        <f t="shared" si="5"/>
        <v>111</v>
      </c>
      <c r="V13" s="29">
        <f t="shared" si="6"/>
        <v>328</v>
      </c>
      <c r="W13" s="44">
        <f t="shared" si="8"/>
        <v>226</v>
      </c>
      <c r="X13" s="21">
        <f t="shared" si="9"/>
        <v>56.25</v>
      </c>
    </row>
    <row r="14" spans="1:24" ht="19.5" customHeight="1">
      <c r="A14" s="15" t="s">
        <v>36</v>
      </c>
      <c r="B14" s="35">
        <v>5</v>
      </c>
      <c r="C14" s="26">
        <v>62</v>
      </c>
      <c r="D14" s="26">
        <v>64</v>
      </c>
      <c r="E14" s="27">
        <f t="shared" si="7"/>
        <v>126</v>
      </c>
      <c r="F14" s="26">
        <v>64</v>
      </c>
      <c r="G14" s="26">
        <v>65</v>
      </c>
      <c r="H14" s="27">
        <f t="shared" si="0"/>
        <v>129</v>
      </c>
      <c r="I14" s="26">
        <v>84</v>
      </c>
      <c r="J14" s="26">
        <v>82</v>
      </c>
      <c r="K14" s="28">
        <f t="shared" si="1"/>
        <v>166</v>
      </c>
      <c r="L14" s="29">
        <f t="shared" si="2"/>
        <v>421</v>
      </c>
      <c r="M14" s="26">
        <v>75</v>
      </c>
      <c r="N14" s="26">
        <v>73</v>
      </c>
      <c r="O14" s="27">
        <f t="shared" si="3"/>
        <v>148</v>
      </c>
      <c r="P14" s="26">
        <v>74</v>
      </c>
      <c r="Q14" s="26">
        <v>72</v>
      </c>
      <c r="R14" s="27">
        <f t="shared" si="4"/>
        <v>146</v>
      </c>
      <c r="S14" s="26">
        <v>78</v>
      </c>
      <c r="T14" s="26">
        <v>75</v>
      </c>
      <c r="U14" s="28">
        <f t="shared" si="5"/>
        <v>153</v>
      </c>
      <c r="V14" s="29">
        <f t="shared" si="6"/>
        <v>447</v>
      </c>
      <c r="W14" s="44">
        <f t="shared" si="8"/>
        <v>274</v>
      </c>
      <c r="X14" s="21">
        <f t="shared" si="9"/>
        <v>71.85000000000001</v>
      </c>
    </row>
    <row r="15" spans="1:24" ht="19.5" customHeight="1">
      <c r="A15" s="15" t="s">
        <v>24</v>
      </c>
      <c r="B15" s="35">
        <v>5</v>
      </c>
      <c r="C15" s="26">
        <v>69</v>
      </c>
      <c r="D15" s="26">
        <v>68</v>
      </c>
      <c r="E15" s="27">
        <f t="shared" si="7"/>
        <v>137</v>
      </c>
      <c r="F15" s="26">
        <v>76</v>
      </c>
      <c r="G15" s="26">
        <v>74</v>
      </c>
      <c r="H15" s="27">
        <f t="shared" si="0"/>
        <v>150</v>
      </c>
      <c r="I15" s="26">
        <v>70</v>
      </c>
      <c r="J15" s="26">
        <v>70</v>
      </c>
      <c r="K15" s="28">
        <f t="shared" si="1"/>
        <v>140</v>
      </c>
      <c r="L15" s="29">
        <f t="shared" si="2"/>
        <v>427</v>
      </c>
      <c r="M15" s="26">
        <v>77</v>
      </c>
      <c r="N15" s="26">
        <v>76</v>
      </c>
      <c r="O15" s="27">
        <f t="shared" si="3"/>
        <v>153</v>
      </c>
      <c r="P15" s="26">
        <v>73</v>
      </c>
      <c r="Q15" s="26">
        <v>71</v>
      </c>
      <c r="R15" s="27">
        <f t="shared" si="4"/>
        <v>144</v>
      </c>
      <c r="S15" s="26">
        <v>61</v>
      </c>
      <c r="T15" s="26">
        <v>60</v>
      </c>
      <c r="U15" s="28">
        <f t="shared" si="5"/>
        <v>121</v>
      </c>
      <c r="V15" s="29">
        <f t="shared" si="6"/>
        <v>418</v>
      </c>
      <c r="W15" s="44">
        <f t="shared" si="8"/>
        <v>290</v>
      </c>
      <c r="X15" s="21">
        <f t="shared" si="9"/>
        <v>71.25</v>
      </c>
    </row>
    <row r="16" spans="1:24" ht="19.5" customHeight="1">
      <c r="A16" s="15" t="s">
        <v>18</v>
      </c>
      <c r="B16" s="35">
        <v>6</v>
      </c>
      <c r="C16" s="26">
        <v>56</v>
      </c>
      <c r="D16" s="26">
        <v>58</v>
      </c>
      <c r="E16" s="27">
        <f t="shared" si="7"/>
        <v>114</v>
      </c>
      <c r="F16" s="26">
        <v>70</v>
      </c>
      <c r="G16" s="26">
        <v>70</v>
      </c>
      <c r="H16" s="27">
        <f t="shared" si="0"/>
        <v>140</v>
      </c>
      <c r="I16" s="26">
        <v>68</v>
      </c>
      <c r="J16" s="26">
        <v>66</v>
      </c>
      <c r="K16" s="28">
        <f t="shared" si="1"/>
        <v>134</v>
      </c>
      <c r="L16" s="29">
        <f t="shared" si="2"/>
        <v>388</v>
      </c>
      <c r="M16" s="26">
        <v>67</v>
      </c>
      <c r="N16" s="26">
        <v>64</v>
      </c>
      <c r="O16" s="27">
        <f t="shared" si="3"/>
        <v>131</v>
      </c>
      <c r="P16" s="26">
        <v>65</v>
      </c>
      <c r="Q16" s="26">
        <v>63</v>
      </c>
      <c r="R16" s="27">
        <f t="shared" si="4"/>
        <v>128</v>
      </c>
      <c r="S16" s="26">
        <v>60</v>
      </c>
      <c r="T16" s="26">
        <v>59</v>
      </c>
      <c r="U16" s="28">
        <f t="shared" si="5"/>
        <v>119</v>
      </c>
      <c r="V16" s="29">
        <f t="shared" si="6"/>
        <v>378</v>
      </c>
      <c r="W16" s="44">
        <f t="shared" si="8"/>
        <v>245</v>
      </c>
      <c r="X16" s="21">
        <f t="shared" si="9"/>
        <v>64.25</v>
      </c>
    </row>
    <row r="17" spans="1:24" ht="19.5" customHeight="1">
      <c r="A17" s="15" t="s">
        <v>37</v>
      </c>
      <c r="B17" s="35">
        <v>6</v>
      </c>
      <c r="C17" s="26">
        <v>71</v>
      </c>
      <c r="D17" s="26">
        <v>69</v>
      </c>
      <c r="E17" s="27">
        <f t="shared" si="7"/>
        <v>140</v>
      </c>
      <c r="F17" s="26">
        <v>68</v>
      </c>
      <c r="G17" s="26">
        <v>67</v>
      </c>
      <c r="H17" s="27">
        <f t="shared" si="0"/>
        <v>135</v>
      </c>
      <c r="I17" s="26">
        <v>65</v>
      </c>
      <c r="J17" s="26">
        <v>64</v>
      </c>
      <c r="K17" s="28">
        <f t="shared" si="1"/>
        <v>129</v>
      </c>
      <c r="L17" s="29">
        <f t="shared" si="2"/>
        <v>404</v>
      </c>
      <c r="M17" s="26">
        <v>70</v>
      </c>
      <c r="N17" s="26">
        <v>63</v>
      </c>
      <c r="O17" s="27">
        <f t="shared" si="3"/>
        <v>133</v>
      </c>
      <c r="P17" s="26">
        <v>67</v>
      </c>
      <c r="Q17" s="26">
        <v>65</v>
      </c>
      <c r="R17" s="27">
        <f t="shared" si="4"/>
        <v>132</v>
      </c>
      <c r="S17" s="26">
        <v>68</v>
      </c>
      <c r="T17" s="26">
        <v>65</v>
      </c>
      <c r="U17" s="28">
        <f t="shared" si="5"/>
        <v>133</v>
      </c>
      <c r="V17" s="29">
        <f t="shared" si="6"/>
        <v>398</v>
      </c>
      <c r="W17" s="44">
        <f t="shared" si="8"/>
        <v>273</v>
      </c>
      <c r="X17" s="21">
        <f t="shared" si="9"/>
        <v>66.95</v>
      </c>
    </row>
    <row r="18" spans="1:24" ht="19.5" customHeight="1">
      <c r="A18" s="15" t="s">
        <v>38</v>
      </c>
      <c r="B18" s="35">
        <v>5</v>
      </c>
      <c r="C18" s="26">
        <v>54</v>
      </c>
      <c r="D18" s="26">
        <v>56</v>
      </c>
      <c r="E18" s="27">
        <f t="shared" si="7"/>
        <v>110</v>
      </c>
      <c r="F18" s="26">
        <v>58</v>
      </c>
      <c r="G18" s="26">
        <v>55</v>
      </c>
      <c r="H18" s="27">
        <f t="shared" si="0"/>
        <v>113</v>
      </c>
      <c r="I18" s="26">
        <v>62</v>
      </c>
      <c r="J18" s="26">
        <v>63</v>
      </c>
      <c r="K18" s="28">
        <f t="shared" si="1"/>
        <v>125</v>
      </c>
      <c r="L18" s="29">
        <f t="shared" si="2"/>
        <v>348</v>
      </c>
      <c r="M18" s="26">
        <v>68</v>
      </c>
      <c r="N18" s="26">
        <v>66</v>
      </c>
      <c r="O18" s="27">
        <f t="shared" si="3"/>
        <v>134</v>
      </c>
      <c r="P18" s="26">
        <v>66</v>
      </c>
      <c r="Q18" s="26">
        <v>64</v>
      </c>
      <c r="R18" s="27">
        <f t="shared" si="4"/>
        <v>130</v>
      </c>
      <c r="S18" s="26">
        <v>59</v>
      </c>
      <c r="T18" s="26">
        <v>57</v>
      </c>
      <c r="U18" s="28">
        <f t="shared" si="5"/>
        <v>116</v>
      </c>
      <c r="V18" s="29">
        <f t="shared" si="6"/>
        <v>380</v>
      </c>
      <c r="W18" s="44">
        <f t="shared" si="8"/>
        <v>244</v>
      </c>
      <c r="X18" s="21">
        <f t="shared" si="9"/>
        <v>60.5</v>
      </c>
    </row>
    <row r="19" spans="1:24" ht="19.5" customHeight="1">
      <c r="A19" s="15" t="s">
        <v>30</v>
      </c>
      <c r="B19" s="35">
        <v>6</v>
      </c>
      <c r="C19" s="26">
        <v>77</v>
      </c>
      <c r="D19" s="26">
        <v>70</v>
      </c>
      <c r="E19" s="27">
        <f t="shared" si="7"/>
        <v>147</v>
      </c>
      <c r="F19" s="26">
        <v>72</v>
      </c>
      <c r="G19" s="26">
        <v>73</v>
      </c>
      <c r="H19" s="27">
        <f t="shared" si="0"/>
        <v>145</v>
      </c>
      <c r="I19" s="26">
        <v>78</v>
      </c>
      <c r="J19" s="26">
        <v>76</v>
      </c>
      <c r="K19" s="28">
        <f t="shared" si="1"/>
        <v>154</v>
      </c>
      <c r="L19" s="29">
        <f t="shared" si="2"/>
        <v>446</v>
      </c>
      <c r="M19" s="26">
        <v>76</v>
      </c>
      <c r="N19" s="26">
        <v>70</v>
      </c>
      <c r="O19" s="27">
        <f t="shared" si="3"/>
        <v>146</v>
      </c>
      <c r="P19" s="26">
        <v>70</v>
      </c>
      <c r="Q19" s="26">
        <v>68</v>
      </c>
      <c r="R19" s="27">
        <f t="shared" si="4"/>
        <v>138</v>
      </c>
      <c r="S19" s="26">
        <v>70</v>
      </c>
      <c r="T19" s="26">
        <v>69</v>
      </c>
      <c r="U19" s="28">
        <f t="shared" si="5"/>
        <v>139</v>
      </c>
      <c r="V19" s="29">
        <f t="shared" si="6"/>
        <v>423</v>
      </c>
      <c r="W19" s="44">
        <f t="shared" si="8"/>
        <v>293</v>
      </c>
      <c r="X19" s="21">
        <f t="shared" si="9"/>
        <v>73.05</v>
      </c>
    </row>
    <row r="20" spans="1:24" ht="19.5" customHeight="1">
      <c r="A20" s="15" t="s">
        <v>23</v>
      </c>
      <c r="B20" s="35">
        <v>6</v>
      </c>
      <c r="C20" s="26">
        <v>74</v>
      </c>
      <c r="D20" s="26">
        <v>75</v>
      </c>
      <c r="E20" s="27">
        <f t="shared" si="7"/>
        <v>149</v>
      </c>
      <c r="F20" s="26">
        <v>73</v>
      </c>
      <c r="G20" s="26">
        <v>73</v>
      </c>
      <c r="H20" s="27">
        <f t="shared" si="0"/>
        <v>146</v>
      </c>
      <c r="I20" s="26">
        <v>64</v>
      </c>
      <c r="J20" s="26">
        <v>67</v>
      </c>
      <c r="K20" s="28">
        <f t="shared" si="1"/>
        <v>131</v>
      </c>
      <c r="L20" s="29">
        <f t="shared" si="2"/>
        <v>426</v>
      </c>
      <c r="M20" s="26">
        <v>82</v>
      </c>
      <c r="N20" s="26">
        <v>80</v>
      </c>
      <c r="O20" s="27">
        <f t="shared" si="3"/>
        <v>162</v>
      </c>
      <c r="P20" s="26">
        <v>81</v>
      </c>
      <c r="Q20" s="26">
        <v>78</v>
      </c>
      <c r="R20" s="27">
        <f t="shared" si="4"/>
        <v>159</v>
      </c>
      <c r="S20" s="26">
        <v>72</v>
      </c>
      <c r="T20" s="26">
        <v>70</v>
      </c>
      <c r="U20" s="28">
        <f t="shared" si="5"/>
        <v>142</v>
      </c>
      <c r="V20" s="29">
        <f t="shared" si="6"/>
        <v>463</v>
      </c>
      <c r="W20" s="44">
        <f t="shared" si="8"/>
        <v>311</v>
      </c>
      <c r="X20" s="21">
        <f t="shared" si="9"/>
        <v>73.85000000000001</v>
      </c>
    </row>
    <row r="21" spans="1:24" ht="19.5" customHeight="1">
      <c r="A21" s="15" t="s">
        <v>39</v>
      </c>
      <c r="B21" s="35">
        <v>4</v>
      </c>
      <c r="C21" s="26">
        <v>64</v>
      </c>
      <c r="D21" s="26">
        <v>68</v>
      </c>
      <c r="E21" s="27">
        <f>C21+D21</f>
        <v>132</v>
      </c>
      <c r="F21" s="26">
        <v>60</v>
      </c>
      <c r="G21" s="26">
        <v>63</v>
      </c>
      <c r="H21" s="27">
        <f>F21+G21</f>
        <v>123</v>
      </c>
      <c r="I21" s="26">
        <v>55</v>
      </c>
      <c r="J21" s="26">
        <v>53</v>
      </c>
      <c r="K21" s="28">
        <f>I21+J21</f>
        <v>108</v>
      </c>
      <c r="L21" s="29">
        <f>E21+H21+K21</f>
        <v>363</v>
      </c>
      <c r="M21" s="26">
        <v>65</v>
      </c>
      <c r="N21" s="26">
        <v>65</v>
      </c>
      <c r="O21" s="27">
        <f>M21+N21</f>
        <v>130</v>
      </c>
      <c r="P21" s="26">
        <v>63</v>
      </c>
      <c r="Q21" s="26">
        <v>60</v>
      </c>
      <c r="R21" s="27">
        <f>P21+Q21</f>
        <v>123</v>
      </c>
      <c r="S21" s="26">
        <v>57</v>
      </c>
      <c r="T21" s="26">
        <v>56</v>
      </c>
      <c r="U21" s="28">
        <f>S21+T21</f>
        <v>113</v>
      </c>
      <c r="V21" s="29">
        <f>U21+R21+O21</f>
        <v>366</v>
      </c>
      <c r="W21" s="44">
        <f t="shared" si="8"/>
        <v>262</v>
      </c>
      <c r="X21" s="21">
        <f>(L21+O21+((R21+U21)*0.5))*0.1</f>
        <v>61.1</v>
      </c>
    </row>
    <row r="22" spans="1:24" ht="19.5" customHeight="1">
      <c r="A22" s="15" t="s">
        <v>40</v>
      </c>
      <c r="B22" s="35">
        <v>6</v>
      </c>
      <c r="C22" s="26">
        <v>80</v>
      </c>
      <c r="D22" s="26">
        <v>77</v>
      </c>
      <c r="E22" s="27">
        <f aca="true" t="shared" si="10" ref="E22:E28">C22+D22</f>
        <v>157</v>
      </c>
      <c r="F22" s="26">
        <v>80</v>
      </c>
      <c r="G22" s="26">
        <v>80</v>
      </c>
      <c r="H22" s="27">
        <f aca="true" t="shared" si="11" ref="H22:H28">F22+G22</f>
        <v>160</v>
      </c>
      <c r="I22" s="26">
        <v>79</v>
      </c>
      <c r="J22" s="26">
        <v>81</v>
      </c>
      <c r="K22" s="28">
        <f aca="true" t="shared" si="12" ref="K22:K28">I22+J22</f>
        <v>160</v>
      </c>
      <c r="L22" s="29">
        <f aca="true" t="shared" si="13" ref="L22:L28">E22+H22+K22</f>
        <v>477</v>
      </c>
      <c r="M22" s="26">
        <v>79</v>
      </c>
      <c r="N22" s="26">
        <v>77</v>
      </c>
      <c r="O22" s="27">
        <f aca="true" t="shared" si="14" ref="O22:O28">M22+N22</f>
        <v>156</v>
      </c>
      <c r="P22" s="26">
        <v>71</v>
      </c>
      <c r="Q22" s="26">
        <v>69</v>
      </c>
      <c r="R22" s="27">
        <f aca="true" t="shared" si="15" ref="R22:R28">P22+Q22</f>
        <v>140</v>
      </c>
      <c r="S22" s="26">
        <v>69</v>
      </c>
      <c r="T22" s="26">
        <v>63</v>
      </c>
      <c r="U22" s="28">
        <f aca="true" t="shared" si="16" ref="U22:U28">S22+T22</f>
        <v>132</v>
      </c>
      <c r="V22" s="29">
        <f aca="true" t="shared" si="17" ref="V22:V28">U22+R22+O22</f>
        <v>428</v>
      </c>
      <c r="W22" s="44">
        <f t="shared" si="8"/>
        <v>313</v>
      </c>
      <c r="X22" s="21">
        <f aca="true" t="shared" si="18" ref="X22:X28">(L22+O22+((R22+U22)*0.5))*0.1</f>
        <v>76.9</v>
      </c>
    </row>
    <row r="23" spans="1:24" ht="19.5" customHeight="1">
      <c r="A23" s="15" t="s">
        <v>21</v>
      </c>
      <c r="B23" s="35">
        <v>6</v>
      </c>
      <c r="C23" s="26">
        <v>73</v>
      </c>
      <c r="D23" s="26">
        <v>70</v>
      </c>
      <c r="E23" s="27">
        <f t="shared" si="10"/>
        <v>143</v>
      </c>
      <c r="F23" s="26">
        <v>72</v>
      </c>
      <c r="G23" s="26">
        <v>73</v>
      </c>
      <c r="H23" s="27">
        <f t="shared" si="11"/>
        <v>145</v>
      </c>
      <c r="I23" s="26">
        <v>68</v>
      </c>
      <c r="J23" s="26">
        <v>65</v>
      </c>
      <c r="K23" s="28">
        <f t="shared" si="12"/>
        <v>133</v>
      </c>
      <c r="L23" s="29">
        <f t="shared" si="13"/>
        <v>421</v>
      </c>
      <c r="M23" s="26">
        <v>76</v>
      </c>
      <c r="N23" s="26">
        <v>74</v>
      </c>
      <c r="O23" s="27">
        <f t="shared" si="14"/>
        <v>150</v>
      </c>
      <c r="P23" s="26">
        <v>69</v>
      </c>
      <c r="Q23" s="26">
        <v>67</v>
      </c>
      <c r="R23" s="27">
        <f t="shared" si="15"/>
        <v>136</v>
      </c>
      <c r="S23" s="26">
        <v>72</v>
      </c>
      <c r="T23" s="26">
        <v>71</v>
      </c>
      <c r="U23" s="28">
        <f t="shared" si="16"/>
        <v>143</v>
      </c>
      <c r="V23" s="29">
        <f t="shared" si="17"/>
        <v>429</v>
      </c>
      <c r="W23" s="44">
        <f t="shared" si="8"/>
        <v>293</v>
      </c>
      <c r="X23" s="21">
        <f t="shared" si="18"/>
        <v>71.05</v>
      </c>
    </row>
    <row r="24" spans="1:24" ht="19.5" customHeight="1">
      <c r="A24" s="15" t="s">
        <v>41</v>
      </c>
      <c r="B24" s="35">
        <v>4</v>
      </c>
      <c r="C24" s="26">
        <v>54</v>
      </c>
      <c r="D24" s="26">
        <v>55</v>
      </c>
      <c r="E24" s="27">
        <f t="shared" si="10"/>
        <v>109</v>
      </c>
      <c r="F24" s="26">
        <v>52</v>
      </c>
      <c r="G24" s="26">
        <v>53</v>
      </c>
      <c r="H24" s="27">
        <f t="shared" si="11"/>
        <v>105</v>
      </c>
      <c r="I24" s="26">
        <v>52</v>
      </c>
      <c r="J24" s="26">
        <v>52</v>
      </c>
      <c r="K24" s="28">
        <f t="shared" si="12"/>
        <v>104</v>
      </c>
      <c r="L24" s="29">
        <f t="shared" si="13"/>
        <v>318</v>
      </c>
      <c r="M24" s="26">
        <v>48</v>
      </c>
      <c r="N24" s="26">
        <v>51</v>
      </c>
      <c r="O24" s="27">
        <f t="shared" si="14"/>
        <v>99</v>
      </c>
      <c r="P24" s="26">
        <v>57</v>
      </c>
      <c r="Q24" s="26">
        <v>54</v>
      </c>
      <c r="R24" s="27">
        <f t="shared" si="15"/>
        <v>111</v>
      </c>
      <c r="S24" s="26">
        <v>59</v>
      </c>
      <c r="T24" s="26">
        <v>56</v>
      </c>
      <c r="U24" s="28">
        <f t="shared" si="16"/>
        <v>115</v>
      </c>
      <c r="V24" s="29">
        <f t="shared" si="17"/>
        <v>325</v>
      </c>
      <c r="W24" s="44">
        <f t="shared" si="8"/>
        <v>208</v>
      </c>
      <c r="X24" s="21">
        <f t="shared" si="18"/>
        <v>53</v>
      </c>
    </row>
    <row r="25" spans="1:24" ht="19.5" customHeight="1">
      <c r="A25" s="15" t="s">
        <v>42</v>
      </c>
      <c r="B25" s="35">
        <v>3</v>
      </c>
      <c r="C25" s="26">
        <v>50</v>
      </c>
      <c r="D25" s="26">
        <v>54</v>
      </c>
      <c r="E25" s="27">
        <f t="shared" si="10"/>
        <v>104</v>
      </c>
      <c r="F25" s="26">
        <v>55</v>
      </c>
      <c r="G25" s="26">
        <v>55</v>
      </c>
      <c r="H25" s="27">
        <f t="shared" si="11"/>
        <v>110</v>
      </c>
      <c r="I25" s="26">
        <v>58</v>
      </c>
      <c r="J25" s="26">
        <v>56</v>
      </c>
      <c r="K25" s="28">
        <f t="shared" si="12"/>
        <v>114</v>
      </c>
      <c r="L25" s="29">
        <f t="shared" si="13"/>
        <v>328</v>
      </c>
      <c r="M25" s="26">
        <v>46</v>
      </c>
      <c r="N25" s="26">
        <v>50</v>
      </c>
      <c r="O25" s="27">
        <f t="shared" si="14"/>
        <v>96</v>
      </c>
      <c r="P25" s="26">
        <v>55</v>
      </c>
      <c r="Q25" s="26">
        <v>53</v>
      </c>
      <c r="R25" s="27">
        <f t="shared" si="15"/>
        <v>108</v>
      </c>
      <c r="S25" s="26">
        <v>60</v>
      </c>
      <c r="T25" s="26">
        <v>60</v>
      </c>
      <c r="U25" s="28">
        <f t="shared" si="16"/>
        <v>120</v>
      </c>
      <c r="V25" s="29">
        <f t="shared" si="17"/>
        <v>324</v>
      </c>
      <c r="W25" s="44">
        <f t="shared" si="8"/>
        <v>200</v>
      </c>
      <c r="X25" s="21">
        <f t="shared" si="18"/>
        <v>53.800000000000004</v>
      </c>
    </row>
    <row r="26" spans="1:24" ht="19.5" customHeight="1">
      <c r="A26" s="15" t="s">
        <v>25</v>
      </c>
      <c r="B26" s="35">
        <v>6</v>
      </c>
      <c r="C26" s="26">
        <v>76</v>
      </c>
      <c r="D26" s="26">
        <v>72</v>
      </c>
      <c r="E26" s="27">
        <f t="shared" si="10"/>
        <v>148</v>
      </c>
      <c r="F26" s="26">
        <v>65</v>
      </c>
      <c r="G26" s="26">
        <v>66</v>
      </c>
      <c r="H26" s="27">
        <f t="shared" si="11"/>
        <v>131</v>
      </c>
      <c r="I26" s="26">
        <v>79</v>
      </c>
      <c r="J26" s="26">
        <v>77</v>
      </c>
      <c r="K26" s="28">
        <f t="shared" si="12"/>
        <v>156</v>
      </c>
      <c r="L26" s="29">
        <f t="shared" si="13"/>
        <v>435</v>
      </c>
      <c r="M26" s="26">
        <v>75</v>
      </c>
      <c r="N26" s="26">
        <v>72</v>
      </c>
      <c r="O26" s="27">
        <f t="shared" si="14"/>
        <v>147</v>
      </c>
      <c r="P26" s="26">
        <v>70</v>
      </c>
      <c r="Q26" s="26">
        <v>67</v>
      </c>
      <c r="R26" s="27">
        <f t="shared" si="15"/>
        <v>137</v>
      </c>
      <c r="S26" s="26">
        <v>75</v>
      </c>
      <c r="T26" s="26">
        <v>70</v>
      </c>
      <c r="U26" s="28">
        <f t="shared" si="16"/>
        <v>145</v>
      </c>
      <c r="V26" s="29">
        <f t="shared" si="17"/>
        <v>429</v>
      </c>
      <c r="W26" s="44">
        <f t="shared" si="8"/>
        <v>295</v>
      </c>
      <c r="X26" s="21">
        <f t="shared" si="18"/>
        <v>72.3</v>
      </c>
    </row>
    <row r="27" spans="1:24" ht="19.5" customHeight="1">
      <c r="A27" s="15" t="s">
        <v>22</v>
      </c>
      <c r="B27" s="35">
        <v>3</v>
      </c>
      <c r="C27" s="26">
        <v>57</v>
      </c>
      <c r="D27" s="26">
        <v>54</v>
      </c>
      <c r="E27" s="27">
        <f t="shared" si="10"/>
        <v>111</v>
      </c>
      <c r="F27" s="26">
        <v>63</v>
      </c>
      <c r="G27" s="26">
        <v>60</v>
      </c>
      <c r="H27" s="27">
        <f t="shared" si="11"/>
        <v>123</v>
      </c>
      <c r="I27" s="26">
        <v>62</v>
      </c>
      <c r="J27" s="26">
        <v>58</v>
      </c>
      <c r="K27" s="28">
        <f t="shared" si="12"/>
        <v>120</v>
      </c>
      <c r="L27" s="29">
        <f t="shared" si="13"/>
        <v>354</v>
      </c>
      <c r="M27" s="26">
        <v>55</v>
      </c>
      <c r="N27" s="26">
        <v>57</v>
      </c>
      <c r="O27" s="27">
        <f t="shared" si="14"/>
        <v>112</v>
      </c>
      <c r="P27" s="26">
        <v>58</v>
      </c>
      <c r="Q27" s="26">
        <v>55</v>
      </c>
      <c r="R27" s="27">
        <f t="shared" si="15"/>
        <v>113</v>
      </c>
      <c r="S27" s="26">
        <v>73</v>
      </c>
      <c r="T27" s="26">
        <v>70</v>
      </c>
      <c r="U27" s="28">
        <f t="shared" si="16"/>
        <v>143</v>
      </c>
      <c r="V27" s="29">
        <f t="shared" si="17"/>
        <v>368</v>
      </c>
      <c r="W27" s="44">
        <f t="shared" si="8"/>
        <v>223</v>
      </c>
      <c r="X27" s="21">
        <f t="shared" si="18"/>
        <v>59.400000000000006</v>
      </c>
    </row>
    <row r="28" spans="1:24" ht="19.5" customHeight="1">
      <c r="A28" s="15" t="s">
        <v>43</v>
      </c>
      <c r="B28" s="35">
        <v>4</v>
      </c>
      <c r="C28" s="26">
        <v>59</v>
      </c>
      <c r="D28" s="26">
        <v>57</v>
      </c>
      <c r="E28" s="27">
        <f t="shared" si="10"/>
        <v>116</v>
      </c>
      <c r="F28" s="26">
        <v>52</v>
      </c>
      <c r="G28" s="26">
        <v>50</v>
      </c>
      <c r="H28" s="27">
        <f t="shared" si="11"/>
        <v>102</v>
      </c>
      <c r="I28" s="26">
        <v>50</v>
      </c>
      <c r="J28" s="26">
        <v>50</v>
      </c>
      <c r="K28" s="28">
        <f t="shared" si="12"/>
        <v>100</v>
      </c>
      <c r="L28" s="29">
        <f t="shared" si="13"/>
        <v>318</v>
      </c>
      <c r="M28" s="26">
        <v>55</v>
      </c>
      <c r="N28" s="26">
        <v>58</v>
      </c>
      <c r="O28" s="27">
        <f t="shared" si="14"/>
        <v>113</v>
      </c>
      <c r="P28" s="26">
        <v>58</v>
      </c>
      <c r="Q28" s="26">
        <v>56</v>
      </c>
      <c r="R28" s="27">
        <f t="shared" si="15"/>
        <v>114</v>
      </c>
      <c r="S28" s="26">
        <v>70</v>
      </c>
      <c r="T28" s="26">
        <v>60</v>
      </c>
      <c r="U28" s="28">
        <f t="shared" si="16"/>
        <v>130</v>
      </c>
      <c r="V28" s="29">
        <f t="shared" si="17"/>
        <v>357</v>
      </c>
      <c r="W28" s="44">
        <f t="shared" si="8"/>
        <v>229</v>
      </c>
      <c r="X28" s="21">
        <f t="shared" si="18"/>
        <v>55.300000000000004</v>
      </c>
    </row>
    <row r="29" spans="1:24" ht="19.5" customHeight="1" thickBot="1">
      <c r="A29" s="30"/>
      <c r="B29" s="31"/>
      <c r="C29" s="32"/>
      <c r="D29" s="32"/>
      <c r="E29" s="33"/>
      <c r="F29" s="32"/>
      <c r="G29" s="32"/>
      <c r="H29" s="33"/>
      <c r="I29" s="32"/>
      <c r="J29" s="32"/>
      <c r="K29" s="34"/>
      <c r="L29" s="20"/>
      <c r="M29" s="32"/>
      <c r="N29" s="32"/>
      <c r="O29" s="33"/>
      <c r="P29" s="32"/>
      <c r="Q29" s="32"/>
      <c r="R29" s="33"/>
      <c r="S29" s="32"/>
      <c r="T29" s="32"/>
      <c r="U29" s="34"/>
      <c r="V29" s="20"/>
      <c r="W29" s="45"/>
      <c r="X29" s="20"/>
    </row>
    <row r="39" spans="1:24" ht="19.5" customHeight="1" thickBot="1">
      <c r="A39" s="60" t="s">
        <v>44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9.5" customHeight="1">
      <c r="A40" s="2" t="s">
        <v>16</v>
      </c>
      <c r="B40" s="2"/>
      <c r="C40" s="56" t="s">
        <v>0</v>
      </c>
      <c r="D40" s="57"/>
      <c r="E40" s="58"/>
      <c r="F40" s="59" t="s">
        <v>3</v>
      </c>
      <c r="G40" s="57"/>
      <c r="H40" s="58"/>
      <c r="I40" s="59" t="s">
        <v>28</v>
      </c>
      <c r="J40" s="57"/>
      <c r="K40" s="57"/>
      <c r="L40" s="24" t="s">
        <v>27</v>
      </c>
      <c r="M40" s="57" t="s">
        <v>2</v>
      </c>
      <c r="N40" s="57"/>
      <c r="O40" s="58"/>
      <c r="P40" s="59" t="s">
        <v>7</v>
      </c>
      <c r="Q40" s="57"/>
      <c r="R40" s="58"/>
      <c r="S40" s="59" t="s">
        <v>29</v>
      </c>
      <c r="T40" s="57"/>
      <c r="U40" s="57"/>
      <c r="V40" s="24" t="s">
        <v>26</v>
      </c>
      <c r="W40" s="24" t="s">
        <v>61</v>
      </c>
      <c r="X40" s="47" t="s">
        <v>1</v>
      </c>
    </row>
    <row r="41" spans="1:24" ht="19.5" customHeight="1">
      <c r="A41" s="3" t="s">
        <v>17</v>
      </c>
      <c r="B41" s="3"/>
      <c r="C41" s="48" t="str">
        <f>C6</f>
        <v>Argenziano</v>
      </c>
      <c r="D41" s="49"/>
      <c r="E41" s="50"/>
      <c r="F41" s="51" t="str">
        <f>F6</f>
        <v>Capshaw</v>
      </c>
      <c r="G41" s="49"/>
      <c r="H41" s="50"/>
      <c r="I41" s="51" t="str">
        <f>I6</f>
        <v>Bernatos</v>
      </c>
      <c r="J41" s="49"/>
      <c r="K41" s="49"/>
      <c r="L41" s="43" t="s">
        <v>1</v>
      </c>
      <c r="M41" s="49" t="str">
        <f>M6</f>
        <v>Pursifull</v>
      </c>
      <c r="N41" s="49"/>
      <c r="O41" s="50"/>
      <c r="P41" s="51" t="str">
        <f>P6</f>
        <v>Smith</v>
      </c>
      <c r="Q41" s="49"/>
      <c r="R41" s="50"/>
      <c r="S41" s="51" t="str">
        <f>S6</f>
        <v>Dawson</v>
      </c>
      <c r="T41" s="49"/>
      <c r="U41" s="50"/>
      <c r="V41" s="25" t="s">
        <v>1</v>
      </c>
      <c r="W41" s="43" t="s">
        <v>1</v>
      </c>
      <c r="X41" s="25"/>
    </row>
    <row r="42" spans="1:24" ht="19.5" customHeight="1" thickBot="1">
      <c r="A42" s="4" t="s">
        <v>13</v>
      </c>
      <c r="B42" s="4" t="s">
        <v>14</v>
      </c>
      <c r="C42" s="9" t="s">
        <v>12</v>
      </c>
      <c r="D42" s="10" t="s">
        <v>11</v>
      </c>
      <c r="E42" s="10" t="s">
        <v>1</v>
      </c>
      <c r="F42" s="11" t="s">
        <v>10</v>
      </c>
      <c r="G42" s="10" t="s">
        <v>4</v>
      </c>
      <c r="H42" s="10" t="s">
        <v>1</v>
      </c>
      <c r="I42" s="11" t="s">
        <v>8</v>
      </c>
      <c r="J42" s="10" t="s">
        <v>9</v>
      </c>
      <c r="K42" s="12" t="s">
        <v>1</v>
      </c>
      <c r="L42" s="46"/>
      <c r="M42" s="11" t="s">
        <v>12</v>
      </c>
      <c r="N42" s="10" t="s">
        <v>11</v>
      </c>
      <c r="O42" s="10" t="s">
        <v>1</v>
      </c>
      <c r="P42" s="11" t="s">
        <v>5</v>
      </c>
      <c r="Q42" s="12" t="s">
        <v>6</v>
      </c>
      <c r="R42" s="10" t="s">
        <v>1</v>
      </c>
      <c r="S42" s="11" t="s">
        <v>5</v>
      </c>
      <c r="T42" s="10" t="s">
        <v>6</v>
      </c>
      <c r="U42" s="12" t="s">
        <v>1</v>
      </c>
      <c r="V42" s="18"/>
      <c r="W42" s="18"/>
      <c r="X42" s="18"/>
    </row>
    <row r="43" spans="1:24" ht="19.5" customHeight="1">
      <c r="A43" s="8"/>
      <c r="B43" s="7"/>
      <c r="C43" s="5"/>
      <c r="D43" s="5"/>
      <c r="E43" s="6"/>
      <c r="F43" s="5"/>
      <c r="G43" s="5"/>
      <c r="H43" s="6"/>
      <c r="I43" s="5"/>
      <c r="J43" s="5"/>
      <c r="K43" s="16"/>
      <c r="L43" s="23"/>
      <c r="M43" s="5"/>
      <c r="N43" s="5"/>
      <c r="O43" s="6"/>
      <c r="P43" s="5"/>
      <c r="Q43" s="5"/>
      <c r="R43" s="6"/>
      <c r="S43" s="5"/>
      <c r="T43" s="5"/>
      <c r="U43" s="16"/>
      <c r="V43" s="19"/>
      <c r="W43" s="19"/>
      <c r="X43" s="19"/>
    </row>
    <row r="44" spans="1:24" ht="19.5" customHeight="1">
      <c r="A44" s="14" t="str">
        <f aca="true" t="shared" si="19" ref="A44:B63">A9</f>
        <v>Rockwood Summit</v>
      </c>
      <c r="B44" s="35">
        <f t="shared" si="19"/>
        <v>5</v>
      </c>
      <c r="C44" s="26">
        <f aca="true" t="shared" si="20" ref="C44:X44">RANK(C9,C$9:C$28)</f>
        <v>4</v>
      </c>
      <c r="D44" s="26">
        <f t="shared" si="20"/>
        <v>6</v>
      </c>
      <c r="E44" s="27">
        <f t="shared" si="20"/>
        <v>5</v>
      </c>
      <c r="F44" s="26">
        <f t="shared" si="20"/>
        <v>4</v>
      </c>
      <c r="G44" s="26">
        <f t="shared" si="20"/>
        <v>6</v>
      </c>
      <c r="H44" s="27">
        <f t="shared" si="20"/>
        <v>6</v>
      </c>
      <c r="I44" s="26">
        <f t="shared" si="20"/>
        <v>2</v>
      </c>
      <c r="J44" s="26">
        <f t="shared" si="20"/>
        <v>1</v>
      </c>
      <c r="K44" s="28">
        <f t="shared" si="20"/>
        <v>2</v>
      </c>
      <c r="L44" s="29">
        <f t="shared" si="20"/>
        <v>2</v>
      </c>
      <c r="M44" s="26">
        <f t="shared" si="20"/>
        <v>8</v>
      </c>
      <c r="N44" s="26">
        <f t="shared" si="20"/>
        <v>8</v>
      </c>
      <c r="O44" s="27">
        <f t="shared" si="20"/>
        <v>8</v>
      </c>
      <c r="P44" s="26">
        <f t="shared" si="20"/>
        <v>4</v>
      </c>
      <c r="Q44" s="26">
        <f t="shared" si="20"/>
        <v>4</v>
      </c>
      <c r="R44" s="27">
        <f t="shared" si="20"/>
        <v>4</v>
      </c>
      <c r="S44" s="26">
        <f t="shared" si="20"/>
        <v>1</v>
      </c>
      <c r="T44" s="26">
        <f t="shared" si="20"/>
        <v>1</v>
      </c>
      <c r="U44" s="28">
        <f t="shared" si="20"/>
        <v>1</v>
      </c>
      <c r="V44" s="29">
        <f t="shared" si="20"/>
        <v>3</v>
      </c>
      <c r="W44" s="44">
        <f>RANK(W9,W$9:W$28)</f>
        <v>7</v>
      </c>
      <c r="X44" s="29">
        <f t="shared" si="20"/>
        <v>2</v>
      </c>
    </row>
    <row r="45" spans="1:24" ht="19.5" customHeight="1">
      <c r="A45" s="14" t="str">
        <f t="shared" si="19"/>
        <v>Windsor</v>
      </c>
      <c r="B45" s="35">
        <f t="shared" si="19"/>
        <v>4</v>
      </c>
      <c r="C45" s="26">
        <f>RANK(C10,C$9:C$28)</f>
        <v>17</v>
      </c>
      <c r="D45" s="26">
        <f aca="true" t="shared" si="21" ref="D45:O63">RANK(D10,D$9:D$28)</f>
        <v>19</v>
      </c>
      <c r="E45" s="27">
        <f t="shared" si="21"/>
        <v>19</v>
      </c>
      <c r="F45" s="26">
        <f t="shared" si="21"/>
        <v>14</v>
      </c>
      <c r="G45" s="26">
        <f t="shared" si="21"/>
        <v>13</v>
      </c>
      <c r="H45" s="27">
        <f t="shared" si="21"/>
        <v>15</v>
      </c>
      <c r="I45" s="26">
        <f t="shared" si="21"/>
        <v>13</v>
      </c>
      <c r="J45" s="26">
        <f t="shared" si="21"/>
        <v>12</v>
      </c>
      <c r="K45" s="28">
        <f t="shared" si="21"/>
        <v>12</v>
      </c>
      <c r="L45" s="29">
        <f t="shared" si="21"/>
        <v>13</v>
      </c>
      <c r="M45" s="26">
        <f t="shared" si="21"/>
        <v>13</v>
      </c>
      <c r="N45" s="26">
        <f t="shared" si="21"/>
        <v>13</v>
      </c>
      <c r="O45" s="27">
        <f t="shared" si="21"/>
        <v>13</v>
      </c>
      <c r="P45" s="26">
        <f aca="true" t="shared" si="22" ref="P45:X63">RANK(P10,P$9:P$28)</f>
        <v>13</v>
      </c>
      <c r="Q45" s="26">
        <f t="shared" si="22"/>
        <v>12</v>
      </c>
      <c r="R45" s="27">
        <f t="shared" si="22"/>
        <v>13</v>
      </c>
      <c r="S45" s="26">
        <f t="shared" si="22"/>
        <v>17</v>
      </c>
      <c r="T45" s="26">
        <f t="shared" si="22"/>
        <v>16</v>
      </c>
      <c r="U45" s="28">
        <f t="shared" si="22"/>
        <v>17</v>
      </c>
      <c r="V45" s="29">
        <f t="shared" si="22"/>
        <v>14</v>
      </c>
      <c r="W45" s="44">
        <f t="shared" si="22"/>
        <v>14</v>
      </c>
      <c r="X45" s="29">
        <f t="shared" si="22"/>
        <v>14</v>
      </c>
    </row>
    <row r="46" spans="1:24" ht="19.5" customHeight="1">
      <c r="A46" s="14" t="str">
        <f t="shared" si="19"/>
        <v>Christian</v>
      </c>
      <c r="B46" s="35">
        <f t="shared" si="19"/>
        <v>3</v>
      </c>
      <c r="C46" s="26">
        <f aca="true" t="shared" si="23" ref="C46:C63">RANK(C11,C$9:C$28)</f>
        <v>11</v>
      </c>
      <c r="D46" s="26">
        <f t="shared" si="21"/>
        <v>16</v>
      </c>
      <c r="E46" s="27">
        <f t="shared" si="21"/>
        <v>14</v>
      </c>
      <c r="F46" s="26">
        <f t="shared" si="21"/>
        <v>13</v>
      </c>
      <c r="G46" s="26">
        <f t="shared" si="21"/>
        <v>11</v>
      </c>
      <c r="H46" s="27">
        <f t="shared" si="21"/>
        <v>11</v>
      </c>
      <c r="I46" s="26">
        <f t="shared" si="21"/>
        <v>15</v>
      </c>
      <c r="J46" s="26">
        <f t="shared" si="21"/>
        <v>15</v>
      </c>
      <c r="K46" s="28">
        <f t="shared" si="21"/>
        <v>15</v>
      </c>
      <c r="L46" s="29">
        <f t="shared" si="21"/>
        <v>14</v>
      </c>
      <c r="M46" s="26">
        <f t="shared" si="21"/>
        <v>14</v>
      </c>
      <c r="N46" s="26">
        <f t="shared" si="21"/>
        <v>16</v>
      </c>
      <c r="O46" s="27">
        <f t="shared" si="21"/>
        <v>16</v>
      </c>
      <c r="P46" s="26">
        <f t="shared" si="22"/>
        <v>14</v>
      </c>
      <c r="Q46" s="26">
        <f t="shared" si="22"/>
        <v>14</v>
      </c>
      <c r="R46" s="27">
        <f t="shared" si="22"/>
        <v>14</v>
      </c>
      <c r="S46" s="26">
        <f t="shared" si="22"/>
        <v>12</v>
      </c>
      <c r="T46" s="26">
        <f t="shared" si="22"/>
        <v>13</v>
      </c>
      <c r="U46" s="28">
        <f t="shared" si="22"/>
        <v>13</v>
      </c>
      <c r="V46" s="29">
        <f t="shared" si="22"/>
        <v>16</v>
      </c>
      <c r="W46" s="44">
        <f t="shared" si="22"/>
        <v>16</v>
      </c>
      <c r="X46" s="29">
        <f t="shared" si="22"/>
        <v>15</v>
      </c>
    </row>
    <row r="47" spans="1:24" ht="19.5" customHeight="1">
      <c r="A47" s="14" t="str">
        <f t="shared" si="19"/>
        <v>Northwest</v>
      </c>
      <c r="B47" s="35">
        <f t="shared" si="19"/>
        <v>6</v>
      </c>
      <c r="C47" s="26">
        <f t="shared" si="23"/>
        <v>13</v>
      </c>
      <c r="D47" s="26">
        <f t="shared" si="21"/>
        <v>20</v>
      </c>
      <c r="E47" s="27">
        <f t="shared" si="21"/>
        <v>18</v>
      </c>
      <c r="F47" s="26">
        <f t="shared" si="21"/>
        <v>17</v>
      </c>
      <c r="G47" s="26">
        <f t="shared" si="21"/>
        <v>16</v>
      </c>
      <c r="H47" s="27">
        <f t="shared" si="21"/>
        <v>17</v>
      </c>
      <c r="I47" s="26">
        <f t="shared" si="21"/>
        <v>17</v>
      </c>
      <c r="J47" s="26">
        <f t="shared" si="21"/>
        <v>17</v>
      </c>
      <c r="K47" s="28">
        <f t="shared" si="21"/>
        <v>17</v>
      </c>
      <c r="L47" s="29">
        <f t="shared" si="21"/>
        <v>18</v>
      </c>
      <c r="M47" s="26">
        <f t="shared" si="21"/>
        <v>18</v>
      </c>
      <c r="N47" s="26">
        <f t="shared" si="21"/>
        <v>20</v>
      </c>
      <c r="O47" s="27">
        <f t="shared" si="21"/>
        <v>18</v>
      </c>
      <c r="P47" s="26">
        <f t="shared" si="22"/>
        <v>17</v>
      </c>
      <c r="Q47" s="26">
        <f t="shared" si="22"/>
        <v>16</v>
      </c>
      <c r="R47" s="27">
        <f t="shared" si="22"/>
        <v>17</v>
      </c>
      <c r="S47" s="26">
        <f t="shared" si="22"/>
        <v>18</v>
      </c>
      <c r="T47" s="26">
        <f t="shared" si="22"/>
        <v>19</v>
      </c>
      <c r="U47" s="28">
        <f t="shared" si="22"/>
        <v>19</v>
      </c>
      <c r="V47" s="29">
        <f t="shared" si="22"/>
        <v>19</v>
      </c>
      <c r="W47" s="44">
        <f t="shared" si="22"/>
        <v>18</v>
      </c>
      <c r="X47" s="29">
        <f t="shared" si="22"/>
        <v>19</v>
      </c>
    </row>
    <row r="48" spans="1:24" ht="19.5" customHeight="1">
      <c r="A48" s="14" t="str">
        <f t="shared" si="19"/>
        <v>St. Charles</v>
      </c>
      <c r="B48" s="35">
        <f t="shared" si="19"/>
        <v>4</v>
      </c>
      <c r="C48" s="26">
        <f t="shared" si="23"/>
        <v>14</v>
      </c>
      <c r="D48" s="26">
        <f t="shared" si="21"/>
        <v>11</v>
      </c>
      <c r="E48" s="27">
        <f t="shared" si="21"/>
        <v>11</v>
      </c>
      <c r="F48" s="26">
        <f t="shared" si="21"/>
        <v>10</v>
      </c>
      <c r="G48" s="26">
        <f t="shared" si="21"/>
        <v>13</v>
      </c>
      <c r="H48" s="27">
        <f t="shared" si="21"/>
        <v>12</v>
      </c>
      <c r="I48" s="26">
        <f t="shared" si="21"/>
        <v>18</v>
      </c>
      <c r="J48" s="26">
        <f t="shared" si="21"/>
        <v>19</v>
      </c>
      <c r="K48" s="28">
        <f t="shared" si="21"/>
        <v>19</v>
      </c>
      <c r="L48" s="29">
        <f t="shared" si="21"/>
        <v>16</v>
      </c>
      <c r="M48" s="26">
        <f t="shared" si="21"/>
        <v>15</v>
      </c>
      <c r="N48" s="26">
        <f t="shared" si="21"/>
        <v>17</v>
      </c>
      <c r="O48" s="27">
        <f t="shared" si="21"/>
        <v>17</v>
      </c>
      <c r="P48" s="26">
        <f t="shared" si="22"/>
        <v>19</v>
      </c>
      <c r="Q48" s="26">
        <f t="shared" si="22"/>
        <v>18</v>
      </c>
      <c r="R48" s="27">
        <f t="shared" si="22"/>
        <v>19</v>
      </c>
      <c r="S48" s="26">
        <f t="shared" si="22"/>
        <v>20</v>
      </c>
      <c r="T48" s="26">
        <f t="shared" si="22"/>
        <v>19</v>
      </c>
      <c r="U48" s="28">
        <f t="shared" si="22"/>
        <v>20</v>
      </c>
      <c r="V48" s="29">
        <f t="shared" si="22"/>
        <v>17</v>
      </c>
      <c r="W48" s="44">
        <f t="shared" si="22"/>
        <v>15</v>
      </c>
      <c r="X48" s="29">
        <f t="shared" si="22"/>
        <v>16</v>
      </c>
    </row>
    <row r="49" spans="1:24" ht="19.5" customHeight="1">
      <c r="A49" s="14" t="str">
        <f t="shared" si="19"/>
        <v>Wentzville Holt</v>
      </c>
      <c r="B49" s="35">
        <f t="shared" si="19"/>
        <v>5</v>
      </c>
      <c r="C49" s="26">
        <f t="shared" si="23"/>
        <v>10</v>
      </c>
      <c r="D49" s="26">
        <f t="shared" si="21"/>
        <v>10</v>
      </c>
      <c r="E49" s="27">
        <f t="shared" si="21"/>
        <v>10</v>
      </c>
      <c r="F49" s="26">
        <f t="shared" si="21"/>
        <v>10</v>
      </c>
      <c r="G49" s="26">
        <f t="shared" si="21"/>
        <v>10</v>
      </c>
      <c r="H49" s="27">
        <f t="shared" si="21"/>
        <v>10</v>
      </c>
      <c r="I49" s="26">
        <f t="shared" si="21"/>
        <v>1</v>
      </c>
      <c r="J49" s="26">
        <f t="shared" si="21"/>
        <v>1</v>
      </c>
      <c r="K49" s="28">
        <f t="shared" si="21"/>
        <v>1</v>
      </c>
      <c r="L49" s="29">
        <f t="shared" si="21"/>
        <v>7</v>
      </c>
      <c r="M49" s="26">
        <f t="shared" si="21"/>
        <v>6</v>
      </c>
      <c r="N49" s="26">
        <f t="shared" si="21"/>
        <v>5</v>
      </c>
      <c r="O49" s="27">
        <f t="shared" si="21"/>
        <v>5</v>
      </c>
      <c r="P49" s="26">
        <f t="shared" si="22"/>
        <v>2</v>
      </c>
      <c r="Q49" s="26">
        <f t="shared" si="22"/>
        <v>2</v>
      </c>
      <c r="R49" s="27">
        <f t="shared" si="22"/>
        <v>2</v>
      </c>
      <c r="S49" s="26">
        <f t="shared" si="22"/>
        <v>2</v>
      </c>
      <c r="T49" s="26">
        <f t="shared" si="22"/>
        <v>2</v>
      </c>
      <c r="U49" s="28">
        <f t="shared" si="22"/>
        <v>2</v>
      </c>
      <c r="V49" s="29">
        <f t="shared" si="22"/>
        <v>2</v>
      </c>
      <c r="W49" s="44">
        <f t="shared" si="22"/>
        <v>8</v>
      </c>
      <c r="X49" s="29">
        <f t="shared" si="22"/>
        <v>6</v>
      </c>
    </row>
    <row r="50" spans="1:24" ht="19.5" customHeight="1">
      <c r="A50" s="14" t="str">
        <f t="shared" si="19"/>
        <v>Fox</v>
      </c>
      <c r="B50" s="35">
        <f t="shared" si="19"/>
        <v>5</v>
      </c>
      <c r="C50" s="26">
        <f t="shared" si="23"/>
        <v>8</v>
      </c>
      <c r="D50" s="26">
        <f t="shared" si="21"/>
        <v>8</v>
      </c>
      <c r="E50" s="27">
        <f t="shared" si="21"/>
        <v>8</v>
      </c>
      <c r="F50" s="26">
        <f t="shared" si="21"/>
        <v>2</v>
      </c>
      <c r="G50" s="26">
        <f t="shared" si="21"/>
        <v>2</v>
      </c>
      <c r="H50" s="27">
        <f t="shared" si="21"/>
        <v>2</v>
      </c>
      <c r="I50" s="26">
        <f t="shared" si="21"/>
        <v>6</v>
      </c>
      <c r="J50" s="26">
        <f t="shared" si="21"/>
        <v>6</v>
      </c>
      <c r="K50" s="28">
        <f t="shared" si="21"/>
        <v>6</v>
      </c>
      <c r="L50" s="29">
        <f t="shared" si="21"/>
        <v>5</v>
      </c>
      <c r="M50" s="26">
        <f t="shared" si="21"/>
        <v>3</v>
      </c>
      <c r="N50" s="26">
        <f t="shared" si="21"/>
        <v>3</v>
      </c>
      <c r="O50" s="27">
        <f t="shared" si="21"/>
        <v>3</v>
      </c>
      <c r="P50" s="26">
        <f t="shared" si="22"/>
        <v>3</v>
      </c>
      <c r="Q50" s="26">
        <f t="shared" si="22"/>
        <v>3</v>
      </c>
      <c r="R50" s="27">
        <f t="shared" si="22"/>
        <v>3</v>
      </c>
      <c r="S50" s="26">
        <f t="shared" si="22"/>
        <v>11</v>
      </c>
      <c r="T50" s="26">
        <f t="shared" si="22"/>
        <v>10</v>
      </c>
      <c r="U50" s="28">
        <f t="shared" si="22"/>
        <v>11</v>
      </c>
      <c r="V50" s="29">
        <f t="shared" si="22"/>
        <v>8</v>
      </c>
      <c r="W50" s="44">
        <f t="shared" si="22"/>
        <v>6</v>
      </c>
      <c r="X50" s="29">
        <f t="shared" si="22"/>
        <v>7</v>
      </c>
    </row>
    <row r="51" spans="1:24" ht="19.5" customHeight="1">
      <c r="A51" s="14" t="str">
        <f t="shared" si="19"/>
        <v>Timberland</v>
      </c>
      <c r="B51" s="35">
        <f t="shared" si="19"/>
        <v>6</v>
      </c>
      <c r="C51" s="26">
        <f t="shared" si="23"/>
        <v>16</v>
      </c>
      <c r="D51" s="26">
        <f t="shared" si="21"/>
        <v>12</v>
      </c>
      <c r="E51" s="27">
        <f t="shared" si="21"/>
        <v>13</v>
      </c>
      <c r="F51" s="26">
        <f t="shared" si="21"/>
        <v>7</v>
      </c>
      <c r="G51" s="26">
        <f t="shared" si="21"/>
        <v>6</v>
      </c>
      <c r="H51" s="27">
        <f t="shared" si="21"/>
        <v>7</v>
      </c>
      <c r="I51" s="26">
        <f t="shared" si="21"/>
        <v>7</v>
      </c>
      <c r="J51" s="26">
        <f t="shared" si="21"/>
        <v>8</v>
      </c>
      <c r="K51" s="28">
        <f t="shared" si="21"/>
        <v>7</v>
      </c>
      <c r="L51" s="29">
        <f t="shared" si="21"/>
        <v>10</v>
      </c>
      <c r="M51" s="26">
        <f t="shared" si="21"/>
        <v>11</v>
      </c>
      <c r="N51" s="26">
        <f t="shared" si="21"/>
        <v>11</v>
      </c>
      <c r="O51" s="27">
        <f t="shared" si="21"/>
        <v>11</v>
      </c>
      <c r="P51" s="26">
        <f t="shared" si="22"/>
        <v>11</v>
      </c>
      <c r="Q51" s="26">
        <f t="shared" si="22"/>
        <v>11</v>
      </c>
      <c r="R51" s="27">
        <f t="shared" si="22"/>
        <v>11</v>
      </c>
      <c r="S51" s="26">
        <f t="shared" si="22"/>
        <v>12</v>
      </c>
      <c r="T51" s="26">
        <f t="shared" si="22"/>
        <v>13</v>
      </c>
      <c r="U51" s="28">
        <f t="shared" si="22"/>
        <v>13</v>
      </c>
      <c r="V51" s="29">
        <f t="shared" si="22"/>
        <v>11</v>
      </c>
      <c r="W51" s="44">
        <f t="shared" si="22"/>
        <v>11</v>
      </c>
      <c r="X51" s="29">
        <f t="shared" si="22"/>
        <v>10</v>
      </c>
    </row>
    <row r="52" spans="1:24" ht="19.5" customHeight="1">
      <c r="A52" s="14" t="str">
        <f t="shared" si="19"/>
        <v>Fort Zumwalt West</v>
      </c>
      <c r="B52" s="35">
        <f t="shared" si="19"/>
        <v>6</v>
      </c>
      <c r="C52" s="26">
        <f t="shared" si="23"/>
        <v>7</v>
      </c>
      <c r="D52" s="26">
        <f t="shared" si="21"/>
        <v>6</v>
      </c>
      <c r="E52" s="27">
        <f t="shared" si="21"/>
        <v>7</v>
      </c>
      <c r="F52" s="26">
        <f t="shared" si="21"/>
        <v>8</v>
      </c>
      <c r="G52" s="26">
        <f t="shared" si="21"/>
        <v>8</v>
      </c>
      <c r="H52" s="27">
        <f t="shared" si="21"/>
        <v>8</v>
      </c>
      <c r="I52" s="26">
        <f t="shared" si="21"/>
        <v>9</v>
      </c>
      <c r="J52" s="26">
        <f t="shared" si="21"/>
        <v>10</v>
      </c>
      <c r="K52" s="28">
        <f t="shared" si="21"/>
        <v>10</v>
      </c>
      <c r="L52" s="29">
        <f t="shared" si="21"/>
        <v>9</v>
      </c>
      <c r="M52" s="26">
        <f t="shared" si="21"/>
        <v>9</v>
      </c>
      <c r="N52" s="26">
        <f t="shared" si="21"/>
        <v>12</v>
      </c>
      <c r="O52" s="27">
        <f t="shared" si="21"/>
        <v>10</v>
      </c>
      <c r="P52" s="26">
        <f t="shared" si="22"/>
        <v>9</v>
      </c>
      <c r="Q52" s="26">
        <f t="shared" si="22"/>
        <v>9</v>
      </c>
      <c r="R52" s="27">
        <f t="shared" si="22"/>
        <v>9</v>
      </c>
      <c r="S52" s="26">
        <f t="shared" si="22"/>
        <v>10</v>
      </c>
      <c r="T52" s="26">
        <f t="shared" si="22"/>
        <v>8</v>
      </c>
      <c r="U52" s="28">
        <f t="shared" si="22"/>
        <v>8</v>
      </c>
      <c r="V52" s="29">
        <f t="shared" si="22"/>
        <v>9</v>
      </c>
      <c r="W52" s="44">
        <f t="shared" si="22"/>
        <v>9</v>
      </c>
      <c r="X52" s="29">
        <f t="shared" si="22"/>
        <v>9</v>
      </c>
    </row>
    <row r="53" spans="1:24" ht="19.5" customHeight="1">
      <c r="A53" s="14" t="str">
        <f t="shared" si="19"/>
        <v>Seckman</v>
      </c>
      <c r="B53" s="35">
        <f t="shared" si="19"/>
        <v>5</v>
      </c>
      <c r="C53" s="26">
        <f t="shared" si="23"/>
        <v>18</v>
      </c>
      <c r="D53" s="26">
        <f t="shared" si="21"/>
        <v>14</v>
      </c>
      <c r="E53" s="27">
        <f t="shared" si="21"/>
        <v>16</v>
      </c>
      <c r="F53" s="26">
        <f t="shared" si="21"/>
        <v>16</v>
      </c>
      <c r="G53" s="26">
        <f t="shared" si="21"/>
        <v>16</v>
      </c>
      <c r="H53" s="27">
        <f t="shared" si="21"/>
        <v>16</v>
      </c>
      <c r="I53" s="26">
        <f t="shared" si="21"/>
        <v>11</v>
      </c>
      <c r="J53" s="26">
        <f t="shared" si="21"/>
        <v>11</v>
      </c>
      <c r="K53" s="28">
        <f t="shared" si="21"/>
        <v>11</v>
      </c>
      <c r="L53" s="29">
        <f t="shared" si="21"/>
        <v>14</v>
      </c>
      <c r="M53" s="26">
        <f t="shared" si="21"/>
        <v>10</v>
      </c>
      <c r="N53" s="26">
        <f t="shared" si="21"/>
        <v>9</v>
      </c>
      <c r="O53" s="27">
        <f aca="true" t="shared" si="24" ref="O53:O63">RANK(O18,O$9:O$28)</f>
        <v>9</v>
      </c>
      <c r="P53" s="26">
        <f t="shared" si="22"/>
        <v>10</v>
      </c>
      <c r="Q53" s="26">
        <f t="shared" si="22"/>
        <v>10</v>
      </c>
      <c r="R53" s="27">
        <f t="shared" si="22"/>
        <v>10</v>
      </c>
      <c r="S53" s="26">
        <f t="shared" si="22"/>
        <v>15</v>
      </c>
      <c r="T53" s="26">
        <f t="shared" si="22"/>
        <v>15</v>
      </c>
      <c r="U53" s="28">
        <f t="shared" si="22"/>
        <v>15</v>
      </c>
      <c r="V53" s="29">
        <f t="shared" si="22"/>
        <v>10</v>
      </c>
      <c r="W53" s="44">
        <f t="shared" si="22"/>
        <v>12</v>
      </c>
      <c r="X53" s="29">
        <f t="shared" si="22"/>
        <v>12</v>
      </c>
    </row>
    <row r="54" spans="1:24" ht="19.5" customHeight="1">
      <c r="A54" s="14" t="str">
        <f t="shared" si="19"/>
        <v>Francis Howell</v>
      </c>
      <c r="B54" s="35">
        <f t="shared" si="19"/>
        <v>6</v>
      </c>
      <c r="C54" s="26">
        <f t="shared" si="23"/>
        <v>2</v>
      </c>
      <c r="D54" s="26">
        <f t="shared" si="21"/>
        <v>4</v>
      </c>
      <c r="E54" s="27">
        <f t="shared" si="21"/>
        <v>4</v>
      </c>
      <c r="F54" s="26">
        <f t="shared" si="21"/>
        <v>4</v>
      </c>
      <c r="G54" s="26">
        <f t="shared" si="21"/>
        <v>3</v>
      </c>
      <c r="H54" s="27">
        <f t="shared" si="21"/>
        <v>4</v>
      </c>
      <c r="I54" s="26">
        <f t="shared" si="21"/>
        <v>5</v>
      </c>
      <c r="J54" s="26">
        <f t="shared" si="21"/>
        <v>5</v>
      </c>
      <c r="K54" s="28">
        <f t="shared" si="21"/>
        <v>5</v>
      </c>
      <c r="L54" s="29">
        <f t="shared" si="21"/>
        <v>3</v>
      </c>
      <c r="M54" s="26">
        <f t="shared" si="21"/>
        <v>4</v>
      </c>
      <c r="N54" s="26">
        <f t="shared" si="21"/>
        <v>7</v>
      </c>
      <c r="O54" s="27">
        <f t="shared" si="24"/>
        <v>7</v>
      </c>
      <c r="P54" s="26">
        <f t="shared" si="22"/>
        <v>6</v>
      </c>
      <c r="Q54" s="26">
        <f t="shared" si="22"/>
        <v>6</v>
      </c>
      <c r="R54" s="27">
        <f t="shared" si="22"/>
        <v>6</v>
      </c>
      <c r="S54" s="26">
        <f t="shared" si="22"/>
        <v>7</v>
      </c>
      <c r="T54" s="26">
        <f t="shared" si="22"/>
        <v>7</v>
      </c>
      <c r="U54" s="28">
        <f t="shared" si="22"/>
        <v>7</v>
      </c>
      <c r="V54" s="29">
        <f t="shared" si="22"/>
        <v>7</v>
      </c>
      <c r="W54" s="44">
        <f t="shared" si="22"/>
        <v>4</v>
      </c>
      <c r="X54" s="29">
        <f t="shared" si="22"/>
        <v>4</v>
      </c>
    </row>
    <row r="55" spans="1:24" ht="19.5" customHeight="1">
      <c r="A55" s="14" t="str">
        <f t="shared" si="19"/>
        <v>Oakville</v>
      </c>
      <c r="B55" s="35">
        <f t="shared" si="19"/>
        <v>6</v>
      </c>
      <c r="C55" s="26">
        <f t="shared" si="23"/>
        <v>5</v>
      </c>
      <c r="D55" s="26">
        <f t="shared" si="21"/>
        <v>2</v>
      </c>
      <c r="E55" s="27">
        <f t="shared" si="21"/>
        <v>2</v>
      </c>
      <c r="F55" s="26">
        <f t="shared" si="21"/>
        <v>3</v>
      </c>
      <c r="G55" s="26">
        <f t="shared" si="21"/>
        <v>3</v>
      </c>
      <c r="H55" s="27">
        <f t="shared" si="21"/>
        <v>3</v>
      </c>
      <c r="I55" s="26">
        <f t="shared" si="21"/>
        <v>10</v>
      </c>
      <c r="J55" s="26">
        <f t="shared" si="21"/>
        <v>7</v>
      </c>
      <c r="K55" s="28">
        <f t="shared" si="21"/>
        <v>9</v>
      </c>
      <c r="L55" s="29">
        <f t="shared" si="21"/>
        <v>6</v>
      </c>
      <c r="M55" s="26">
        <f t="shared" si="21"/>
        <v>1</v>
      </c>
      <c r="N55" s="26">
        <f t="shared" si="21"/>
        <v>1</v>
      </c>
      <c r="O55" s="27">
        <f t="shared" si="24"/>
        <v>1</v>
      </c>
      <c r="P55" s="26">
        <f t="shared" si="22"/>
        <v>1</v>
      </c>
      <c r="Q55" s="26">
        <f t="shared" si="22"/>
        <v>1</v>
      </c>
      <c r="R55" s="27">
        <f t="shared" si="22"/>
        <v>1</v>
      </c>
      <c r="S55" s="26">
        <f t="shared" si="22"/>
        <v>5</v>
      </c>
      <c r="T55" s="26">
        <f t="shared" si="22"/>
        <v>4</v>
      </c>
      <c r="U55" s="28">
        <f t="shared" si="22"/>
        <v>6</v>
      </c>
      <c r="V55" s="29">
        <f t="shared" si="22"/>
        <v>1</v>
      </c>
      <c r="W55" s="44">
        <f t="shared" si="22"/>
        <v>2</v>
      </c>
      <c r="X55" s="29">
        <f t="shared" si="22"/>
        <v>3</v>
      </c>
    </row>
    <row r="56" spans="1:24" ht="19.5" customHeight="1">
      <c r="A56" s="14" t="str">
        <f t="shared" si="19"/>
        <v>St. Charles West</v>
      </c>
      <c r="B56" s="35">
        <f t="shared" si="19"/>
        <v>4</v>
      </c>
      <c r="C56" s="26">
        <f t="shared" si="23"/>
        <v>9</v>
      </c>
      <c r="D56" s="26">
        <f t="shared" si="21"/>
        <v>8</v>
      </c>
      <c r="E56" s="27">
        <f t="shared" si="21"/>
        <v>9</v>
      </c>
      <c r="F56" s="26">
        <f t="shared" si="21"/>
        <v>14</v>
      </c>
      <c r="G56" s="26">
        <f t="shared" si="21"/>
        <v>11</v>
      </c>
      <c r="H56" s="27">
        <f t="shared" si="21"/>
        <v>13</v>
      </c>
      <c r="I56" s="26">
        <f t="shared" si="21"/>
        <v>16</v>
      </c>
      <c r="J56" s="26">
        <f t="shared" si="21"/>
        <v>16</v>
      </c>
      <c r="K56" s="28">
        <f t="shared" si="21"/>
        <v>16</v>
      </c>
      <c r="L56" s="29">
        <f t="shared" si="21"/>
        <v>11</v>
      </c>
      <c r="M56" s="26">
        <f t="shared" si="21"/>
        <v>12</v>
      </c>
      <c r="N56" s="26">
        <f t="shared" si="21"/>
        <v>10</v>
      </c>
      <c r="O56" s="27">
        <f t="shared" si="24"/>
        <v>12</v>
      </c>
      <c r="P56" s="26">
        <f t="shared" si="22"/>
        <v>12</v>
      </c>
      <c r="Q56" s="26">
        <f t="shared" si="22"/>
        <v>12</v>
      </c>
      <c r="R56" s="27">
        <f t="shared" si="22"/>
        <v>12</v>
      </c>
      <c r="S56" s="26">
        <f t="shared" si="22"/>
        <v>18</v>
      </c>
      <c r="T56" s="26">
        <f t="shared" si="22"/>
        <v>16</v>
      </c>
      <c r="U56" s="28">
        <f t="shared" si="22"/>
        <v>18</v>
      </c>
      <c r="V56" s="29">
        <f t="shared" si="22"/>
        <v>13</v>
      </c>
      <c r="W56" s="44">
        <f t="shared" si="22"/>
        <v>10</v>
      </c>
      <c r="X56" s="29">
        <f t="shared" si="22"/>
        <v>11</v>
      </c>
    </row>
    <row r="57" spans="1:24" ht="19.5" customHeight="1">
      <c r="A57" s="14" t="str">
        <f t="shared" si="19"/>
        <v>Rock Bridge</v>
      </c>
      <c r="B57" s="35">
        <f t="shared" si="19"/>
        <v>6</v>
      </c>
      <c r="C57" s="26">
        <f t="shared" si="23"/>
        <v>1</v>
      </c>
      <c r="D57" s="26">
        <f t="shared" si="21"/>
        <v>1</v>
      </c>
      <c r="E57" s="27">
        <f t="shared" si="21"/>
        <v>1</v>
      </c>
      <c r="F57" s="26">
        <f t="shared" si="21"/>
        <v>1</v>
      </c>
      <c r="G57" s="26">
        <f t="shared" si="21"/>
        <v>1</v>
      </c>
      <c r="H57" s="27">
        <f t="shared" si="21"/>
        <v>1</v>
      </c>
      <c r="I57" s="26">
        <f t="shared" si="21"/>
        <v>3</v>
      </c>
      <c r="J57" s="26">
        <f t="shared" si="21"/>
        <v>3</v>
      </c>
      <c r="K57" s="28">
        <f t="shared" si="21"/>
        <v>3</v>
      </c>
      <c r="L57" s="29">
        <f t="shared" si="21"/>
        <v>1</v>
      </c>
      <c r="M57" s="26">
        <f t="shared" si="21"/>
        <v>2</v>
      </c>
      <c r="N57" s="26">
        <f t="shared" si="21"/>
        <v>2</v>
      </c>
      <c r="O57" s="27">
        <f t="shared" si="24"/>
        <v>2</v>
      </c>
      <c r="P57" s="26">
        <f t="shared" si="22"/>
        <v>5</v>
      </c>
      <c r="Q57" s="26">
        <f t="shared" si="22"/>
        <v>5</v>
      </c>
      <c r="R57" s="27">
        <f t="shared" si="22"/>
        <v>5</v>
      </c>
      <c r="S57" s="26">
        <f t="shared" si="22"/>
        <v>9</v>
      </c>
      <c r="T57" s="26">
        <f t="shared" si="22"/>
        <v>9</v>
      </c>
      <c r="U57" s="28">
        <f t="shared" si="22"/>
        <v>9</v>
      </c>
      <c r="V57" s="29">
        <f t="shared" si="22"/>
        <v>6</v>
      </c>
      <c r="W57" s="44">
        <f t="shared" si="22"/>
        <v>1</v>
      </c>
      <c r="X57" s="29">
        <f t="shared" si="22"/>
        <v>1</v>
      </c>
    </row>
    <row r="58" spans="1:24" ht="19.5" customHeight="1">
      <c r="A58" s="14" t="str">
        <f t="shared" si="19"/>
        <v>Lafayette</v>
      </c>
      <c r="B58" s="35">
        <f t="shared" si="19"/>
        <v>6</v>
      </c>
      <c r="C58" s="26">
        <f t="shared" si="23"/>
        <v>6</v>
      </c>
      <c r="D58" s="26">
        <f t="shared" si="21"/>
        <v>4</v>
      </c>
      <c r="E58" s="27">
        <f t="shared" si="21"/>
        <v>6</v>
      </c>
      <c r="F58" s="26">
        <f t="shared" si="21"/>
        <v>4</v>
      </c>
      <c r="G58" s="26">
        <f t="shared" si="21"/>
        <v>3</v>
      </c>
      <c r="H58" s="27">
        <f t="shared" si="21"/>
        <v>4</v>
      </c>
      <c r="I58" s="26">
        <f t="shared" si="21"/>
        <v>7</v>
      </c>
      <c r="J58" s="26">
        <f t="shared" si="21"/>
        <v>9</v>
      </c>
      <c r="K58" s="28">
        <f t="shared" si="21"/>
        <v>8</v>
      </c>
      <c r="L58" s="29">
        <f t="shared" si="21"/>
        <v>7</v>
      </c>
      <c r="M58" s="26">
        <f t="shared" si="21"/>
        <v>4</v>
      </c>
      <c r="N58" s="26">
        <f t="shared" si="21"/>
        <v>4</v>
      </c>
      <c r="O58" s="27">
        <f t="shared" si="24"/>
        <v>4</v>
      </c>
      <c r="P58" s="26">
        <f t="shared" si="22"/>
        <v>8</v>
      </c>
      <c r="Q58" s="26">
        <f t="shared" si="22"/>
        <v>7</v>
      </c>
      <c r="R58" s="27">
        <f t="shared" si="22"/>
        <v>8</v>
      </c>
      <c r="S58" s="26">
        <f t="shared" si="22"/>
        <v>5</v>
      </c>
      <c r="T58" s="26">
        <f t="shared" si="22"/>
        <v>3</v>
      </c>
      <c r="U58" s="28">
        <f t="shared" si="22"/>
        <v>4</v>
      </c>
      <c r="V58" s="29">
        <f t="shared" si="22"/>
        <v>4</v>
      </c>
      <c r="W58" s="44">
        <f t="shared" si="22"/>
        <v>4</v>
      </c>
      <c r="X58" s="29">
        <f t="shared" si="22"/>
        <v>8</v>
      </c>
    </row>
    <row r="59" spans="1:24" ht="19.5" customHeight="1">
      <c r="A59" s="14" t="str">
        <f t="shared" si="19"/>
        <v>Hillsboro</v>
      </c>
      <c r="B59" s="35">
        <f t="shared" si="19"/>
        <v>4</v>
      </c>
      <c r="C59" s="26">
        <f t="shared" si="23"/>
        <v>18</v>
      </c>
      <c r="D59" s="26">
        <f t="shared" si="21"/>
        <v>15</v>
      </c>
      <c r="E59" s="27">
        <f t="shared" si="21"/>
        <v>17</v>
      </c>
      <c r="F59" s="26">
        <f t="shared" si="21"/>
        <v>19</v>
      </c>
      <c r="G59" s="26">
        <f t="shared" si="21"/>
        <v>19</v>
      </c>
      <c r="H59" s="27">
        <f t="shared" si="21"/>
        <v>19</v>
      </c>
      <c r="I59" s="26">
        <f t="shared" si="21"/>
        <v>18</v>
      </c>
      <c r="J59" s="26">
        <f t="shared" si="21"/>
        <v>17</v>
      </c>
      <c r="K59" s="28">
        <f t="shared" si="21"/>
        <v>18</v>
      </c>
      <c r="L59" s="29">
        <f t="shared" si="21"/>
        <v>19</v>
      </c>
      <c r="M59" s="26">
        <f t="shared" si="21"/>
        <v>19</v>
      </c>
      <c r="N59" s="26">
        <f t="shared" si="21"/>
        <v>18</v>
      </c>
      <c r="O59" s="27">
        <f t="shared" si="24"/>
        <v>19</v>
      </c>
      <c r="P59" s="26">
        <f t="shared" si="22"/>
        <v>17</v>
      </c>
      <c r="Q59" s="26">
        <f t="shared" si="22"/>
        <v>18</v>
      </c>
      <c r="R59" s="27">
        <f t="shared" si="22"/>
        <v>18</v>
      </c>
      <c r="S59" s="26">
        <f t="shared" si="22"/>
        <v>15</v>
      </c>
      <c r="T59" s="26">
        <f t="shared" si="22"/>
        <v>16</v>
      </c>
      <c r="U59" s="28">
        <f t="shared" si="22"/>
        <v>16</v>
      </c>
      <c r="V59" s="29">
        <f t="shared" si="22"/>
        <v>18</v>
      </c>
      <c r="W59" s="44">
        <f t="shared" si="22"/>
        <v>18</v>
      </c>
      <c r="X59" s="29">
        <f t="shared" si="22"/>
        <v>20</v>
      </c>
    </row>
    <row r="60" spans="1:24" ht="19.5" customHeight="1">
      <c r="A60" s="14" t="str">
        <f t="shared" si="19"/>
        <v>Wright City</v>
      </c>
      <c r="B60" s="35">
        <f t="shared" si="19"/>
        <v>3</v>
      </c>
      <c r="C60" s="26">
        <f t="shared" si="23"/>
        <v>20</v>
      </c>
      <c r="D60" s="26">
        <f t="shared" si="21"/>
        <v>16</v>
      </c>
      <c r="E60" s="27">
        <f t="shared" si="21"/>
        <v>20</v>
      </c>
      <c r="F60" s="26">
        <f t="shared" si="21"/>
        <v>18</v>
      </c>
      <c r="G60" s="26">
        <f t="shared" si="21"/>
        <v>16</v>
      </c>
      <c r="H60" s="27">
        <f t="shared" si="21"/>
        <v>18</v>
      </c>
      <c r="I60" s="26">
        <f t="shared" si="21"/>
        <v>14</v>
      </c>
      <c r="J60" s="26">
        <f t="shared" si="21"/>
        <v>14</v>
      </c>
      <c r="K60" s="28">
        <f t="shared" si="21"/>
        <v>14</v>
      </c>
      <c r="L60" s="29">
        <f t="shared" si="21"/>
        <v>17</v>
      </c>
      <c r="M60" s="26">
        <f t="shared" si="21"/>
        <v>20</v>
      </c>
      <c r="N60" s="26">
        <f t="shared" si="21"/>
        <v>19</v>
      </c>
      <c r="O60" s="27">
        <f t="shared" si="24"/>
        <v>20</v>
      </c>
      <c r="P60" s="26">
        <f t="shared" si="22"/>
        <v>20</v>
      </c>
      <c r="Q60" s="26">
        <f t="shared" si="22"/>
        <v>20</v>
      </c>
      <c r="R60" s="27">
        <f t="shared" si="22"/>
        <v>20</v>
      </c>
      <c r="S60" s="26">
        <f t="shared" si="22"/>
        <v>12</v>
      </c>
      <c r="T60" s="26">
        <f t="shared" si="22"/>
        <v>10</v>
      </c>
      <c r="U60" s="28">
        <f t="shared" si="22"/>
        <v>12</v>
      </c>
      <c r="V60" s="29">
        <f t="shared" si="22"/>
        <v>19</v>
      </c>
      <c r="W60" s="44">
        <f t="shared" si="22"/>
        <v>20</v>
      </c>
      <c r="X60" s="29">
        <f t="shared" si="22"/>
        <v>18</v>
      </c>
    </row>
    <row r="61" spans="1:24" ht="19.5" customHeight="1">
      <c r="A61" s="14" t="str">
        <f t="shared" si="19"/>
        <v>Francis Howell North</v>
      </c>
      <c r="B61" s="35">
        <f t="shared" si="19"/>
        <v>6</v>
      </c>
      <c r="C61" s="26">
        <f t="shared" si="23"/>
        <v>3</v>
      </c>
      <c r="D61" s="26">
        <f t="shared" si="21"/>
        <v>3</v>
      </c>
      <c r="E61" s="27">
        <f t="shared" si="21"/>
        <v>3</v>
      </c>
      <c r="F61" s="26">
        <f t="shared" si="21"/>
        <v>9</v>
      </c>
      <c r="G61" s="26">
        <f t="shared" si="21"/>
        <v>9</v>
      </c>
      <c r="H61" s="27">
        <f t="shared" si="21"/>
        <v>9</v>
      </c>
      <c r="I61" s="26">
        <f t="shared" si="21"/>
        <v>3</v>
      </c>
      <c r="J61" s="26">
        <f t="shared" si="21"/>
        <v>4</v>
      </c>
      <c r="K61" s="28">
        <f t="shared" si="21"/>
        <v>4</v>
      </c>
      <c r="L61" s="29">
        <f t="shared" si="21"/>
        <v>4</v>
      </c>
      <c r="M61" s="26">
        <f t="shared" si="21"/>
        <v>6</v>
      </c>
      <c r="N61" s="26">
        <f t="shared" si="21"/>
        <v>6</v>
      </c>
      <c r="O61" s="27">
        <f t="shared" si="24"/>
        <v>6</v>
      </c>
      <c r="P61" s="26">
        <f t="shared" si="22"/>
        <v>6</v>
      </c>
      <c r="Q61" s="26">
        <f t="shared" si="22"/>
        <v>7</v>
      </c>
      <c r="R61" s="27">
        <f t="shared" si="22"/>
        <v>7</v>
      </c>
      <c r="S61" s="26">
        <f t="shared" si="22"/>
        <v>3</v>
      </c>
      <c r="T61" s="26">
        <f t="shared" si="22"/>
        <v>4</v>
      </c>
      <c r="U61" s="28">
        <f t="shared" si="22"/>
        <v>3</v>
      </c>
      <c r="V61" s="29">
        <f t="shared" si="22"/>
        <v>4</v>
      </c>
      <c r="W61" s="44">
        <f t="shared" si="22"/>
        <v>3</v>
      </c>
      <c r="X61" s="29">
        <f t="shared" si="22"/>
        <v>5</v>
      </c>
    </row>
    <row r="62" spans="1:24" ht="19.5" customHeight="1">
      <c r="A62" s="14" t="str">
        <f t="shared" si="19"/>
        <v>Potosi</v>
      </c>
      <c r="B62" s="35">
        <f t="shared" si="19"/>
        <v>3</v>
      </c>
      <c r="C62" s="26">
        <f t="shared" si="23"/>
        <v>14</v>
      </c>
      <c r="D62" s="26">
        <f t="shared" si="21"/>
        <v>16</v>
      </c>
      <c r="E62" s="27">
        <f t="shared" si="21"/>
        <v>15</v>
      </c>
      <c r="F62" s="26">
        <f t="shared" si="21"/>
        <v>12</v>
      </c>
      <c r="G62" s="26">
        <f t="shared" si="21"/>
        <v>13</v>
      </c>
      <c r="H62" s="27">
        <f t="shared" si="21"/>
        <v>13</v>
      </c>
      <c r="I62" s="26">
        <f t="shared" si="21"/>
        <v>11</v>
      </c>
      <c r="J62" s="26">
        <f t="shared" si="21"/>
        <v>13</v>
      </c>
      <c r="K62" s="28">
        <f t="shared" si="21"/>
        <v>13</v>
      </c>
      <c r="L62" s="29">
        <f t="shared" si="21"/>
        <v>12</v>
      </c>
      <c r="M62" s="26">
        <f t="shared" si="21"/>
        <v>15</v>
      </c>
      <c r="N62" s="26">
        <f t="shared" si="21"/>
        <v>15</v>
      </c>
      <c r="O62" s="27">
        <f t="shared" si="24"/>
        <v>15</v>
      </c>
      <c r="P62" s="26">
        <f t="shared" si="22"/>
        <v>15</v>
      </c>
      <c r="Q62" s="26">
        <f t="shared" si="22"/>
        <v>16</v>
      </c>
      <c r="R62" s="27">
        <f t="shared" si="22"/>
        <v>16</v>
      </c>
      <c r="S62" s="26">
        <f t="shared" si="22"/>
        <v>4</v>
      </c>
      <c r="T62" s="26">
        <f t="shared" si="22"/>
        <v>4</v>
      </c>
      <c r="U62" s="28">
        <f t="shared" si="22"/>
        <v>4</v>
      </c>
      <c r="V62" s="29">
        <f t="shared" si="22"/>
        <v>12</v>
      </c>
      <c r="W62" s="44">
        <f t="shared" si="22"/>
        <v>17</v>
      </c>
      <c r="X62" s="29">
        <f t="shared" si="22"/>
        <v>13</v>
      </c>
    </row>
    <row r="63" spans="1:24" ht="19.5" customHeight="1">
      <c r="A63" s="14" t="str">
        <f t="shared" si="19"/>
        <v>De Soto</v>
      </c>
      <c r="B63" s="35">
        <f t="shared" si="19"/>
        <v>4</v>
      </c>
      <c r="C63" s="26">
        <f t="shared" si="23"/>
        <v>11</v>
      </c>
      <c r="D63" s="26">
        <f t="shared" si="21"/>
        <v>13</v>
      </c>
      <c r="E63" s="27">
        <f t="shared" si="21"/>
        <v>12</v>
      </c>
      <c r="F63" s="26">
        <f t="shared" si="21"/>
        <v>19</v>
      </c>
      <c r="G63" s="26">
        <f t="shared" si="21"/>
        <v>20</v>
      </c>
      <c r="H63" s="27">
        <f t="shared" si="21"/>
        <v>20</v>
      </c>
      <c r="I63" s="26">
        <f t="shared" si="21"/>
        <v>20</v>
      </c>
      <c r="J63" s="26">
        <f t="shared" si="21"/>
        <v>19</v>
      </c>
      <c r="K63" s="28">
        <f t="shared" si="21"/>
        <v>20</v>
      </c>
      <c r="L63" s="29">
        <f t="shared" si="21"/>
        <v>19</v>
      </c>
      <c r="M63" s="26">
        <f t="shared" si="21"/>
        <v>15</v>
      </c>
      <c r="N63" s="26">
        <f t="shared" si="21"/>
        <v>14</v>
      </c>
      <c r="O63" s="27">
        <f t="shared" si="24"/>
        <v>14</v>
      </c>
      <c r="P63" s="26">
        <f t="shared" si="22"/>
        <v>15</v>
      </c>
      <c r="Q63" s="26">
        <f t="shared" si="22"/>
        <v>15</v>
      </c>
      <c r="R63" s="27">
        <f t="shared" si="22"/>
        <v>15</v>
      </c>
      <c r="S63" s="26">
        <f t="shared" si="22"/>
        <v>7</v>
      </c>
      <c r="T63" s="26">
        <f t="shared" si="22"/>
        <v>10</v>
      </c>
      <c r="U63" s="28">
        <f t="shared" si="22"/>
        <v>10</v>
      </c>
      <c r="V63" s="29">
        <f t="shared" si="22"/>
        <v>14</v>
      </c>
      <c r="W63" s="44">
        <f t="shared" si="22"/>
        <v>13</v>
      </c>
      <c r="X63" s="29">
        <f t="shared" si="22"/>
        <v>17</v>
      </c>
    </row>
    <row r="64" spans="1:24" ht="19.5" customHeight="1" thickBot="1">
      <c r="A64" s="8"/>
      <c r="B64" s="7"/>
      <c r="C64" s="5"/>
      <c r="D64" s="5"/>
      <c r="E64" s="6"/>
      <c r="F64" s="5"/>
      <c r="G64" s="5"/>
      <c r="H64" s="6"/>
      <c r="I64" s="5"/>
      <c r="J64" s="5"/>
      <c r="K64" s="16"/>
      <c r="L64" s="20"/>
      <c r="M64" s="5"/>
      <c r="N64" s="5"/>
      <c r="O64" s="6"/>
      <c r="P64" s="5"/>
      <c r="Q64" s="5"/>
      <c r="R64" s="6"/>
      <c r="S64" s="5"/>
      <c r="T64" s="5"/>
      <c r="U64" s="16"/>
      <c r="V64" s="20"/>
      <c r="W64" s="45"/>
      <c r="X64" s="20"/>
    </row>
    <row r="66" spans="1:24" ht="1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</sheetData>
  <sheetProtection/>
  <mergeCells count="29">
    <mergeCell ref="A66:X66"/>
    <mergeCell ref="C6:E6"/>
    <mergeCell ref="P41:R41"/>
    <mergeCell ref="S41:U41"/>
    <mergeCell ref="C41:E41"/>
    <mergeCell ref="F41:H41"/>
    <mergeCell ref="I41:K41"/>
    <mergeCell ref="M41:O41"/>
    <mergeCell ref="A39:X39"/>
    <mergeCell ref="C40:E40"/>
    <mergeCell ref="F40:H40"/>
    <mergeCell ref="M5:O5"/>
    <mergeCell ref="P5:R5"/>
    <mergeCell ref="S5:U5"/>
    <mergeCell ref="I40:K40"/>
    <mergeCell ref="M40:O40"/>
    <mergeCell ref="P40:R40"/>
    <mergeCell ref="S40:U40"/>
    <mergeCell ref="S6:U6"/>
    <mergeCell ref="F6:H6"/>
    <mergeCell ref="I6:K6"/>
    <mergeCell ref="M6:O6"/>
    <mergeCell ref="P6:R6"/>
    <mergeCell ref="A1:X1"/>
    <mergeCell ref="A2:X2"/>
    <mergeCell ref="A4:X4"/>
    <mergeCell ref="C5:E5"/>
    <mergeCell ref="F5:H5"/>
    <mergeCell ref="I5:K5"/>
  </mergeCells>
  <conditionalFormatting sqref="J7:K7 G5:H5 G7:H7 A5:C7 D7:E7 N6:O7 A3:D4 M41:U41 T6:U6 J42:K42 G40:H40 Q42:R42 G42:H42 C43:V43 B9:B20 A42:E42 A40:C41 N42:O42 F41:K41 F6 I6 Q6:R7 C8:X9 B45:B55 E4:X4 B44:V44 C29:X29 C64:V64 B21:V28 X64 X43:X44 C10:V20 X10:X28">
    <cfRule type="cellIs" priority="64" dxfId="0" operator="equal" stopIfTrue="1">
      <formula>0</formula>
    </cfRule>
  </conditionalFormatting>
  <conditionalFormatting sqref="B62">
    <cfRule type="cellIs" priority="48" dxfId="0" operator="equal" stopIfTrue="1">
      <formula>0</formula>
    </cfRule>
  </conditionalFormatting>
  <conditionalFormatting sqref="B56">
    <cfRule type="cellIs" priority="54" dxfId="0" operator="equal" stopIfTrue="1">
      <formula>0</formula>
    </cfRule>
  </conditionalFormatting>
  <conditionalFormatting sqref="B57">
    <cfRule type="cellIs" priority="53" dxfId="0" operator="equal" stopIfTrue="1">
      <formula>0</formula>
    </cfRule>
  </conditionalFormatting>
  <conditionalFormatting sqref="B58">
    <cfRule type="cellIs" priority="52" dxfId="0" operator="equal" stopIfTrue="1">
      <formula>0</formula>
    </cfRule>
  </conditionalFormatting>
  <conditionalFormatting sqref="B59">
    <cfRule type="cellIs" priority="51" dxfId="0" operator="equal" stopIfTrue="1">
      <formula>0</formula>
    </cfRule>
  </conditionalFormatting>
  <conditionalFormatting sqref="B60">
    <cfRule type="cellIs" priority="50" dxfId="0" operator="equal" stopIfTrue="1">
      <formula>0</formula>
    </cfRule>
  </conditionalFormatting>
  <conditionalFormatting sqref="B61">
    <cfRule type="cellIs" priority="49" dxfId="0" operator="equal" stopIfTrue="1">
      <formula>0</formula>
    </cfRule>
  </conditionalFormatting>
  <conditionalFormatting sqref="B63">
    <cfRule type="cellIs" priority="47" dxfId="0" operator="equal" stopIfTrue="1">
      <formula>0</formula>
    </cfRule>
  </conditionalFormatting>
  <conditionalFormatting sqref="C45:C63">
    <cfRule type="cellIs" priority="29" dxfId="0" operator="equal" stopIfTrue="1">
      <formula>0</formula>
    </cfRule>
  </conditionalFormatting>
  <conditionalFormatting sqref="D45:D63">
    <cfRule type="cellIs" priority="28" dxfId="0" operator="equal" stopIfTrue="1">
      <formula>0</formula>
    </cfRule>
  </conditionalFormatting>
  <conditionalFormatting sqref="E45:E63">
    <cfRule type="cellIs" priority="27" dxfId="0" operator="equal" stopIfTrue="1">
      <formula>0</formula>
    </cfRule>
  </conditionalFormatting>
  <conditionalFormatting sqref="F45:F63">
    <cfRule type="cellIs" priority="26" dxfId="0" operator="equal" stopIfTrue="1">
      <formula>0</formula>
    </cfRule>
  </conditionalFormatting>
  <conditionalFormatting sqref="G45:G63">
    <cfRule type="cellIs" priority="24" dxfId="0" operator="equal" stopIfTrue="1">
      <formula>0</formula>
    </cfRule>
  </conditionalFormatting>
  <conditionalFormatting sqref="H45:H63">
    <cfRule type="cellIs" priority="23" dxfId="0" operator="equal" stopIfTrue="1">
      <formula>0</formula>
    </cfRule>
  </conditionalFormatting>
  <conditionalFormatting sqref="I45:I63">
    <cfRule type="cellIs" priority="22" dxfId="0" operator="equal" stopIfTrue="1">
      <formula>0</formula>
    </cfRule>
  </conditionalFormatting>
  <conditionalFormatting sqref="J45:J63">
    <cfRule type="cellIs" priority="20" dxfId="0" operator="equal" stopIfTrue="1">
      <formula>0</formula>
    </cfRule>
  </conditionalFormatting>
  <conditionalFormatting sqref="K45:K63">
    <cfRule type="cellIs" priority="19" dxfId="0" operator="equal" stopIfTrue="1">
      <formula>0</formula>
    </cfRule>
  </conditionalFormatting>
  <conditionalFormatting sqref="L45:L63">
    <cfRule type="cellIs" priority="18" dxfId="0" operator="equal" stopIfTrue="1">
      <formula>0</formula>
    </cfRule>
  </conditionalFormatting>
  <conditionalFormatting sqref="M45:M63">
    <cfRule type="cellIs" priority="17" dxfId="0" operator="equal" stopIfTrue="1">
      <formula>0</formula>
    </cfRule>
  </conditionalFormatting>
  <conditionalFormatting sqref="N45:N63">
    <cfRule type="cellIs" priority="16" dxfId="0" operator="equal" stopIfTrue="1">
      <formula>0</formula>
    </cfRule>
  </conditionalFormatting>
  <conditionalFormatting sqref="O45:O63">
    <cfRule type="cellIs" priority="15" dxfId="0" operator="equal" stopIfTrue="1">
      <formula>0</formula>
    </cfRule>
  </conditionalFormatting>
  <conditionalFormatting sqref="P45:P63">
    <cfRule type="cellIs" priority="14" dxfId="0" operator="equal" stopIfTrue="1">
      <formula>0</formula>
    </cfRule>
  </conditionalFormatting>
  <conditionalFormatting sqref="Q45:Q63">
    <cfRule type="cellIs" priority="13" dxfId="0" operator="equal" stopIfTrue="1">
      <formula>0</formula>
    </cfRule>
  </conditionalFormatting>
  <conditionalFormatting sqref="R45:R63">
    <cfRule type="cellIs" priority="12" dxfId="0" operator="equal" stopIfTrue="1">
      <formula>0</formula>
    </cfRule>
  </conditionalFormatting>
  <conditionalFormatting sqref="S45:S63">
    <cfRule type="cellIs" priority="11" dxfId="0" operator="equal" stopIfTrue="1">
      <formula>0</formula>
    </cfRule>
  </conditionalFormatting>
  <conditionalFormatting sqref="T45:T63">
    <cfRule type="cellIs" priority="10" dxfId="0" operator="equal" stopIfTrue="1">
      <formula>0</formula>
    </cfRule>
  </conditionalFormatting>
  <conditionalFormatting sqref="U45:U63">
    <cfRule type="cellIs" priority="9" dxfId="0" operator="equal" stopIfTrue="1">
      <formula>0</formula>
    </cfRule>
  </conditionalFormatting>
  <conditionalFormatting sqref="V45:V63">
    <cfRule type="cellIs" priority="8" dxfId="0" operator="equal" stopIfTrue="1">
      <formula>0</formula>
    </cfRule>
  </conditionalFormatting>
  <conditionalFormatting sqref="X45:X63">
    <cfRule type="cellIs" priority="7" dxfId="0" operator="equal" stopIfTrue="1">
      <formula>0</formula>
    </cfRule>
  </conditionalFormatting>
  <conditionalFormatting sqref="W43:W64">
    <cfRule type="cellIs" priority="3" dxfId="0" operator="equal" stopIfTrue="1">
      <formula>0</formula>
    </cfRule>
  </conditionalFormatting>
  <conditionalFormatting sqref="W10:W28">
    <cfRule type="cellIs" priority="1" dxfId="0" operator="equal" stopIfTrue="1">
      <formula>0</formula>
    </cfRule>
  </conditionalFormatting>
  <printOptions gridLines="1"/>
  <pageMargins left="0.75" right="0.75" top="1" bottom="1" header="0.5" footer="0.5"/>
  <pageSetup fitToHeight="0" fitToWidth="1"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90" zoomScaleNormal="90" zoomScalePageLayoutView="0" workbookViewId="0" topLeftCell="A15">
      <selection activeCell="AA31" sqref="AA31"/>
    </sheetView>
  </sheetViews>
  <sheetFormatPr defaultColWidth="9.140625" defaultRowHeight="12.75"/>
  <cols>
    <col min="1" max="1" width="20.421875" style="0" customWidth="1"/>
    <col min="2" max="23" width="6.7109375" style="0" customWidth="1"/>
    <col min="24" max="24" width="11.140625" style="0" customWidth="1"/>
  </cols>
  <sheetData>
    <row r="1" spans="1:24" ht="30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3.25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9.5" customHeight="1">
      <c r="A5" s="2" t="s">
        <v>16</v>
      </c>
      <c r="B5" s="2"/>
      <c r="C5" s="56" t="s">
        <v>0</v>
      </c>
      <c r="D5" s="57"/>
      <c r="E5" s="58"/>
      <c r="F5" s="59" t="s">
        <v>3</v>
      </c>
      <c r="G5" s="57"/>
      <c r="H5" s="58"/>
      <c r="I5" s="59" t="s">
        <v>28</v>
      </c>
      <c r="J5" s="57"/>
      <c r="K5" s="57"/>
      <c r="L5" s="24" t="s">
        <v>27</v>
      </c>
      <c r="M5" s="57" t="s">
        <v>2</v>
      </c>
      <c r="N5" s="57"/>
      <c r="O5" s="58"/>
      <c r="P5" s="59" t="s">
        <v>7</v>
      </c>
      <c r="Q5" s="57"/>
      <c r="R5" s="58"/>
      <c r="S5" s="59" t="s">
        <v>29</v>
      </c>
      <c r="T5" s="57"/>
      <c r="U5" s="57"/>
      <c r="V5" s="24" t="s">
        <v>26</v>
      </c>
      <c r="W5" s="38" t="s">
        <v>61</v>
      </c>
      <c r="X5" s="47" t="s">
        <v>1</v>
      </c>
    </row>
    <row r="6" spans="1:24" ht="19.5" customHeight="1">
      <c r="A6" s="3" t="s">
        <v>17</v>
      </c>
      <c r="B6" s="3"/>
      <c r="C6" s="48" t="s">
        <v>50</v>
      </c>
      <c r="D6" s="49"/>
      <c r="E6" s="50"/>
      <c r="F6" s="48" t="s">
        <v>63</v>
      </c>
      <c r="G6" s="49"/>
      <c r="H6" s="50"/>
      <c r="I6" s="48" t="s">
        <v>49</v>
      </c>
      <c r="J6" s="49"/>
      <c r="K6" s="49"/>
      <c r="L6" s="43" t="s">
        <v>1</v>
      </c>
      <c r="M6" s="49" t="s">
        <v>51</v>
      </c>
      <c r="N6" s="49"/>
      <c r="O6" s="50"/>
      <c r="P6" s="51" t="s">
        <v>53</v>
      </c>
      <c r="Q6" s="49"/>
      <c r="R6" s="50"/>
      <c r="S6" s="51" t="s">
        <v>52</v>
      </c>
      <c r="T6" s="49"/>
      <c r="U6" s="50"/>
      <c r="V6" s="25" t="s">
        <v>1</v>
      </c>
      <c r="W6" s="37" t="s">
        <v>1</v>
      </c>
      <c r="X6" s="25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6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8"/>
      <c r="W7" s="41"/>
      <c r="X7" s="18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6"/>
      <c r="L8" s="23"/>
      <c r="M8" s="5"/>
      <c r="N8" s="5"/>
      <c r="O8" s="6"/>
      <c r="P8" s="5"/>
      <c r="Q8" s="5"/>
      <c r="R8" s="6"/>
      <c r="S8" s="5"/>
      <c r="T8" s="5"/>
      <c r="U8" s="16"/>
      <c r="V8" s="19"/>
      <c r="W8" s="39"/>
      <c r="X8" s="19"/>
    </row>
    <row r="9" spans="1:24" ht="19.5" customHeight="1">
      <c r="A9" s="15" t="s">
        <v>37</v>
      </c>
      <c r="B9" s="35" t="s">
        <v>64</v>
      </c>
      <c r="C9" s="26">
        <v>70</v>
      </c>
      <c r="D9" s="26">
        <v>70</v>
      </c>
      <c r="E9" s="27">
        <f aca="true" t="shared" si="0" ref="E9:E18">C9+D9</f>
        <v>140</v>
      </c>
      <c r="F9" s="26">
        <v>60</v>
      </c>
      <c r="G9" s="26">
        <v>65</v>
      </c>
      <c r="H9" s="27">
        <f aca="true" t="shared" si="1" ref="H9:H18">F9+G9</f>
        <v>125</v>
      </c>
      <c r="I9" s="26">
        <v>65</v>
      </c>
      <c r="J9" s="26">
        <v>63</v>
      </c>
      <c r="K9" s="28">
        <f aca="true" t="shared" si="2" ref="K9:K18">I9+J9</f>
        <v>128</v>
      </c>
      <c r="L9" s="29">
        <f aca="true" t="shared" si="3" ref="L9:L18">E9+H9+K9</f>
        <v>393</v>
      </c>
      <c r="M9" s="26">
        <v>68</v>
      </c>
      <c r="N9" s="26">
        <v>66</v>
      </c>
      <c r="O9" s="27">
        <f aca="true" t="shared" si="4" ref="O9:O18">M9+N9</f>
        <v>134</v>
      </c>
      <c r="P9" s="26">
        <v>72</v>
      </c>
      <c r="Q9" s="26">
        <v>69</v>
      </c>
      <c r="R9" s="27">
        <f aca="true" t="shared" si="5" ref="R9:R18">P9+Q9</f>
        <v>141</v>
      </c>
      <c r="S9" s="26">
        <v>64</v>
      </c>
      <c r="T9" s="26">
        <v>62</v>
      </c>
      <c r="U9" s="28">
        <f aca="true" t="shared" si="6" ref="U9:U18">S9+T9</f>
        <v>126</v>
      </c>
      <c r="V9" s="29">
        <f aca="true" t="shared" si="7" ref="V9:V18">U9+R9+O9</f>
        <v>401</v>
      </c>
      <c r="W9" s="40">
        <f>E9+O9</f>
        <v>274</v>
      </c>
      <c r="X9" s="21">
        <f>(L9+O9+((R9+U9)*0.5))*0.1</f>
        <v>66.05</v>
      </c>
    </row>
    <row r="10" spans="1:24" ht="19.5" customHeight="1">
      <c r="A10" s="15" t="s">
        <v>21</v>
      </c>
      <c r="B10" s="35" t="s">
        <v>64</v>
      </c>
      <c r="C10" s="26">
        <v>73</v>
      </c>
      <c r="D10" s="26">
        <v>73</v>
      </c>
      <c r="E10" s="27">
        <f t="shared" si="0"/>
        <v>146</v>
      </c>
      <c r="F10" s="26">
        <v>68</v>
      </c>
      <c r="G10" s="26">
        <v>70</v>
      </c>
      <c r="H10" s="27">
        <f t="shared" si="1"/>
        <v>138</v>
      </c>
      <c r="I10" s="26">
        <v>63</v>
      </c>
      <c r="J10" s="26">
        <v>61</v>
      </c>
      <c r="K10" s="28">
        <f t="shared" si="2"/>
        <v>124</v>
      </c>
      <c r="L10" s="29">
        <f t="shared" si="3"/>
        <v>408</v>
      </c>
      <c r="M10" s="26">
        <v>69</v>
      </c>
      <c r="N10" s="26">
        <v>67</v>
      </c>
      <c r="O10" s="27">
        <f t="shared" si="4"/>
        <v>136</v>
      </c>
      <c r="P10" s="26">
        <v>74</v>
      </c>
      <c r="Q10" s="26">
        <v>70</v>
      </c>
      <c r="R10" s="27">
        <f t="shared" si="5"/>
        <v>144</v>
      </c>
      <c r="S10" s="26">
        <v>70</v>
      </c>
      <c r="T10" s="26">
        <v>67</v>
      </c>
      <c r="U10" s="28">
        <f t="shared" si="6"/>
        <v>137</v>
      </c>
      <c r="V10" s="29">
        <f t="shared" si="7"/>
        <v>417</v>
      </c>
      <c r="W10" s="40">
        <f aca="true" t="shared" si="8" ref="W10:W18">E10+O10</f>
        <v>282</v>
      </c>
      <c r="X10" s="21">
        <f aca="true" t="shared" si="9" ref="X10:X18">(L10+O10+((R10+U10)*0.5))*0.1</f>
        <v>68.45</v>
      </c>
    </row>
    <row r="11" spans="1:24" ht="19.5" customHeight="1">
      <c r="A11" s="15" t="s">
        <v>24</v>
      </c>
      <c r="B11" s="36" t="s">
        <v>64</v>
      </c>
      <c r="C11" s="26">
        <v>70</v>
      </c>
      <c r="D11" s="26">
        <v>71</v>
      </c>
      <c r="E11" s="27">
        <f t="shared" si="0"/>
        <v>141</v>
      </c>
      <c r="F11" s="26">
        <v>64</v>
      </c>
      <c r="G11" s="26">
        <v>67</v>
      </c>
      <c r="H11" s="27">
        <f t="shared" si="1"/>
        <v>131</v>
      </c>
      <c r="I11" s="26">
        <v>62</v>
      </c>
      <c r="J11" s="26">
        <v>60</v>
      </c>
      <c r="K11" s="28">
        <f t="shared" si="2"/>
        <v>122</v>
      </c>
      <c r="L11" s="29">
        <f t="shared" si="3"/>
        <v>394</v>
      </c>
      <c r="M11" s="26">
        <v>75</v>
      </c>
      <c r="N11" s="26">
        <v>72</v>
      </c>
      <c r="O11" s="27">
        <f t="shared" si="4"/>
        <v>147</v>
      </c>
      <c r="P11" s="26">
        <v>73</v>
      </c>
      <c r="Q11" s="26">
        <v>69</v>
      </c>
      <c r="R11" s="27">
        <f t="shared" si="5"/>
        <v>142</v>
      </c>
      <c r="S11" s="26">
        <v>67</v>
      </c>
      <c r="T11" s="26">
        <v>63</v>
      </c>
      <c r="U11" s="28">
        <f t="shared" si="6"/>
        <v>130</v>
      </c>
      <c r="V11" s="29">
        <f t="shared" si="7"/>
        <v>419</v>
      </c>
      <c r="W11" s="40">
        <f t="shared" si="8"/>
        <v>288</v>
      </c>
      <c r="X11" s="21">
        <f t="shared" si="9"/>
        <v>67.7</v>
      </c>
    </row>
    <row r="12" spans="1:24" ht="19.5" customHeight="1">
      <c r="A12" s="15" t="s">
        <v>18</v>
      </c>
      <c r="B12" s="35" t="s">
        <v>64</v>
      </c>
      <c r="C12" s="26">
        <v>63</v>
      </c>
      <c r="D12" s="26">
        <v>63</v>
      </c>
      <c r="E12" s="27">
        <f t="shared" si="0"/>
        <v>126</v>
      </c>
      <c r="F12" s="26">
        <v>62</v>
      </c>
      <c r="G12" s="26">
        <v>61</v>
      </c>
      <c r="H12" s="27">
        <f t="shared" si="1"/>
        <v>123</v>
      </c>
      <c r="I12" s="26">
        <v>57</v>
      </c>
      <c r="J12" s="26">
        <v>53</v>
      </c>
      <c r="K12" s="28">
        <f t="shared" si="2"/>
        <v>110</v>
      </c>
      <c r="L12" s="29">
        <f t="shared" si="3"/>
        <v>359</v>
      </c>
      <c r="M12" s="26">
        <v>66</v>
      </c>
      <c r="N12" s="26">
        <v>63</v>
      </c>
      <c r="O12" s="27">
        <f t="shared" si="4"/>
        <v>129</v>
      </c>
      <c r="P12" s="26">
        <v>70</v>
      </c>
      <c r="Q12" s="26">
        <v>68</v>
      </c>
      <c r="R12" s="27">
        <f t="shared" si="5"/>
        <v>138</v>
      </c>
      <c r="S12" s="26">
        <v>62</v>
      </c>
      <c r="T12" s="26">
        <v>62</v>
      </c>
      <c r="U12" s="28">
        <f t="shared" si="6"/>
        <v>124</v>
      </c>
      <c r="V12" s="29">
        <f t="shared" si="7"/>
        <v>391</v>
      </c>
      <c r="W12" s="40">
        <f t="shared" si="8"/>
        <v>255</v>
      </c>
      <c r="X12" s="21">
        <f t="shared" si="9"/>
        <v>61.900000000000006</v>
      </c>
    </row>
    <row r="13" spans="1:24" ht="19.5" customHeight="1">
      <c r="A13" s="15" t="s">
        <v>36</v>
      </c>
      <c r="B13" s="35" t="s">
        <v>64</v>
      </c>
      <c r="C13" s="26">
        <v>70</v>
      </c>
      <c r="D13" s="26">
        <v>70.5</v>
      </c>
      <c r="E13" s="27">
        <f t="shared" si="0"/>
        <v>140.5</v>
      </c>
      <c r="F13" s="26">
        <v>65</v>
      </c>
      <c r="G13" s="26">
        <v>64</v>
      </c>
      <c r="H13" s="27">
        <f t="shared" si="1"/>
        <v>129</v>
      </c>
      <c r="I13" s="26">
        <v>77</v>
      </c>
      <c r="J13" s="26">
        <v>71</v>
      </c>
      <c r="K13" s="28">
        <f t="shared" si="2"/>
        <v>148</v>
      </c>
      <c r="L13" s="29">
        <f t="shared" si="3"/>
        <v>417.5</v>
      </c>
      <c r="M13" s="26">
        <v>74</v>
      </c>
      <c r="N13" s="26">
        <v>72</v>
      </c>
      <c r="O13" s="27">
        <f t="shared" si="4"/>
        <v>146</v>
      </c>
      <c r="P13" s="26">
        <v>75</v>
      </c>
      <c r="Q13" s="26">
        <v>75</v>
      </c>
      <c r="R13" s="27">
        <f t="shared" si="5"/>
        <v>150</v>
      </c>
      <c r="S13" s="26">
        <v>78</v>
      </c>
      <c r="T13" s="26">
        <v>77</v>
      </c>
      <c r="U13" s="28">
        <f t="shared" si="6"/>
        <v>155</v>
      </c>
      <c r="V13" s="29">
        <f t="shared" si="7"/>
        <v>451</v>
      </c>
      <c r="W13" s="40">
        <f t="shared" si="8"/>
        <v>286.5</v>
      </c>
      <c r="X13" s="21">
        <f t="shared" si="9"/>
        <v>71.60000000000001</v>
      </c>
    </row>
    <row r="14" spans="1:24" ht="19.5" customHeight="1">
      <c r="A14" s="15" t="s">
        <v>25</v>
      </c>
      <c r="B14" s="35" t="s">
        <v>64</v>
      </c>
      <c r="C14" s="26">
        <v>72</v>
      </c>
      <c r="D14" s="26">
        <v>72</v>
      </c>
      <c r="E14" s="27">
        <f t="shared" si="0"/>
        <v>144</v>
      </c>
      <c r="F14" s="26">
        <v>77</v>
      </c>
      <c r="G14" s="26">
        <v>75</v>
      </c>
      <c r="H14" s="27">
        <f t="shared" si="1"/>
        <v>152</v>
      </c>
      <c r="I14" s="26">
        <v>69</v>
      </c>
      <c r="J14" s="26">
        <v>72</v>
      </c>
      <c r="K14" s="28">
        <f t="shared" si="2"/>
        <v>141</v>
      </c>
      <c r="L14" s="29">
        <f t="shared" si="3"/>
        <v>437</v>
      </c>
      <c r="M14" s="26">
        <v>78</v>
      </c>
      <c r="N14" s="26">
        <v>76</v>
      </c>
      <c r="O14" s="27">
        <f t="shared" si="4"/>
        <v>154</v>
      </c>
      <c r="P14" s="26">
        <v>82</v>
      </c>
      <c r="Q14" s="26">
        <v>81</v>
      </c>
      <c r="R14" s="27">
        <f t="shared" si="5"/>
        <v>163</v>
      </c>
      <c r="S14" s="26">
        <v>75</v>
      </c>
      <c r="T14" s="26">
        <v>75</v>
      </c>
      <c r="U14" s="28">
        <f t="shared" si="6"/>
        <v>150</v>
      </c>
      <c r="V14" s="29">
        <f t="shared" si="7"/>
        <v>467</v>
      </c>
      <c r="W14" s="40">
        <f t="shared" si="8"/>
        <v>298</v>
      </c>
      <c r="X14" s="21">
        <f t="shared" si="9"/>
        <v>74.75</v>
      </c>
    </row>
    <row r="15" spans="1:24" ht="19.5" customHeight="1">
      <c r="A15" s="15" t="s">
        <v>23</v>
      </c>
      <c r="B15" s="35" t="s">
        <v>64</v>
      </c>
      <c r="C15" s="26">
        <v>72</v>
      </c>
      <c r="D15" s="26">
        <v>71</v>
      </c>
      <c r="E15" s="27">
        <f t="shared" si="0"/>
        <v>143</v>
      </c>
      <c r="F15" s="26">
        <v>72</v>
      </c>
      <c r="G15" s="26">
        <v>72</v>
      </c>
      <c r="H15" s="27">
        <f t="shared" si="1"/>
        <v>144</v>
      </c>
      <c r="I15" s="26">
        <v>71</v>
      </c>
      <c r="J15" s="26">
        <v>73</v>
      </c>
      <c r="K15" s="28">
        <f t="shared" si="2"/>
        <v>144</v>
      </c>
      <c r="L15" s="29">
        <f t="shared" si="3"/>
        <v>431</v>
      </c>
      <c r="M15" s="26">
        <v>81</v>
      </c>
      <c r="N15" s="26">
        <v>78</v>
      </c>
      <c r="O15" s="27">
        <f t="shared" si="4"/>
        <v>159</v>
      </c>
      <c r="P15" s="26">
        <v>80</v>
      </c>
      <c r="Q15" s="26">
        <v>79</v>
      </c>
      <c r="R15" s="27">
        <f t="shared" si="5"/>
        <v>159</v>
      </c>
      <c r="S15" s="26">
        <v>74</v>
      </c>
      <c r="T15" s="26">
        <v>72</v>
      </c>
      <c r="U15" s="28">
        <f t="shared" si="6"/>
        <v>146</v>
      </c>
      <c r="V15" s="29">
        <f t="shared" si="7"/>
        <v>464</v>
      </c>
      <c r="W15" s="40">
        <f t="shared" si="8"/>
        <v>302</v>
      </c>
      <c r="X15" s="21">
        <f t="shared" si="9"/>
        <v>74.25</v>
      </c>
    </row>
    <row r="16" spans="1:24" ht="19.5" customHeight="1">
      <c r="A16" s="15" t="s">
        <v>30</v>
      </c>
      <c r="B16" s="35" t="s">
        <v>64</v>
      </c>
      <c r="C16" s="26">
        <v>73</v>
      </c>
      <c r="D16" s="26">
        <v>72</v>
      </c>
      <c r="E16" s="27">
        <f t="shared" si="0"/>
        <v>145</v>
      </c>
      <c r="F16" s="26">
        <v>75</v>
      </c>
      <c r="G16" s="26">
        <v>73</v>
      </c>
      <c r="H16" s="27">
        <f t="shared" si="1"/>
        <v>148</v>
      </c>
      <c r="I16" s="26">
        <v>70</v>
      </c>
      <c r="J16" s="26">
        <v>72</v>
      </c>
      <c r="K16" s="28">
        <f t="shared" si="2"/>
        <v>142</v>
      </c>
      <c r="L16" s="29">
        <f t="shared" si="3"/>
        <v>435</v>
      </c>
      <c r="M16" s="26">
        <v>79</v>
      </c>
      <c r="N16" s="26">
        <v>77</v>
      </c>
      <c r="O16" s="27">
        <f t="shared" si="4"/>
        <v>156</v>
      </c>
      <c r="P16" s="26">
        <v>81</v>
      </c>
      <c r="Q16" s="26">
        <v>80</v>
      </c>
      <c r="R16" s="27">
        <f t="shared" si="5"/>
        <v>161</v>
      </c>
      <c r="S16" s="26">
        <v>80</v>
      </c>
      <c r="T16" s="26">
        <v>76</v>
      </c>
      <c r="U16" s="28">
        <f t="shared" si="6"/>
        <v>156</v>
      </c>
      <c r="V16" s="29">
        <f t="shared" si="7"/>
        <v>473</v>
      </c>
      <c r="W16" s="40">
        <f t="shared" si="8"/>
        <v>301</v>
      </c>
      <c r="X16" s="21">
        <f t="shared" si="9"/>
        <v>74.95</v>
      </c>
    </row>
    <row r="17" spans="1:24" ht="19.5" customHeight="1">
      <c r="A17" s="15" t="s">
        <v>31</v>
      </c>
      <c r="B17" s="35" t="s">
        <v>64</v>
      </c>
      <c r="C17" s="26">
        <v>72.5</v>
      </c>
      <c r="D17" s="26">
        <v>72</v>
      </c>
      <c r="E17" s="27">
        <f t="shared" si="0"/>
        <v>144.5</v>
      </c>
      <c r="F17" s="26">
        <v>73</v>
      </c>
      <c r="G17" s="26">
        <v>73</v>
      </c>
      <c r="H17" s="27">
        <f t="shared" si="1"/>
        <v>146</v>
      </c>
      <c r="I17" s="26">
        <v>80</v>
      </c>
      <c r="J17" s="26">
        <v>80</v>
      </c>
      <c r="K17" s="28">
        <f t="shared" si="2"/>
        <v>160</v>
      </c>
      <c r="L17" s="29">
        <f t="shared" si="3"/>
        <v>450.5</v>
      </c>
      <c r="M17" s="26">
        <v>78</v>
      </c>
      <c r="N17" s="26">
        <v>77</v>
      </c>
      <c r="O17" s="27">
        <f t="shared" si="4"/>
        <v>155</v>
      </c>
      <c r="P17" s="26">
        <v>83</v>
      </c>
      <c r="Q17" s="26">
        <v>82</v>
      </c>
      <c r="R17" s="27">
        <f t="shared" si="5"/>
        <v>165</v>
      </c>
      <c r="S17" s="26">
        <v>82</v>
      </c>
      <c r="T17" s="26">
        <v>80</v>
      </c>
      <c r="U17" s="28">
        <f t="shared" si="6"/>
        <v>162</v>
      </c>
      <c r="V17" s="29">
        <f t="shared" si="7"/>
        <v>482</v>
      </c>
      <c r="W17" s="40">
        <f t="shared" si="8"/>
        <v>299.5</v>
      </c>
      <c r="X17" s="21">
        <f t="shared" si="9"/>
        <v>76.9</v>
      </c>
    </row>
    <row r="18" spans="1:24" ht="19.5" customHeight="1">
      <c r="A18" s="15" t="s">
        <v>40</v>
      </c>
      <c r="B18" s="35" t="s">
        <v>64</v>
      </c>
      <c r="C18" s="26">
        <v>76</v>
      </c>
      <c r="D18" s="26">
        <v>75</v>
      </c>
      <c r="E18" s="27">
        <f t="shared" si="0"/>
        <v>151</v>
      </c>
      <c r="F18" s="26">
        <v>79</v>
      </c>
      <c r="G18" s="26">
        <v>77</v>
      </c>
      <c r="H18" s="27">
        <f t="shared" si="1"/>
        <v>156</v>
      </c>
      <c r="I18" s="26">
        <v>68</v>
      </c>
      <c r="J18" s="26">
        <v>70</v>
      </c>
      <c r="K18" s="28">
        <f t="shared" si="2"/>
        <v>138</v>
      </c>
      <c r="L18" s="29">
        <f t="shared" si="3"/>
        <v>445</v>
      </c>
      <c r="M18" s="26">
        <v>76</v>
      </c>
      <c r="N18" s="26">
        <v>74</v>
      </c>
      <c r="O18" s="27">
        <f t="shared" si="4"/>
        <v>150</v>
      </c>
      <c r="P18" s="26">
        <v>81</v>
      </c>
      <c r="Q18" s="26">
        <v>80</v>
      </c>
      <c r="R18" s="27">
        <f t="shared" si="5"/>
        <v>161</v>
      </c>
      <c r="S18" s="26">
        <v>71</v>
      </c>
      <c r="T18" s="26">
        <v>72</v>
      </c>
      <c r="U18" s="28">
        <f t="shared" si="6"/>
        <v>143</v>
      </c>
      <c r="V18" s="29">
        <f t="shared" si="7"/>
        <v>454</v>
      </c>
      <c r="W18" s="40">
        <f t="shared" si="8"/>
        <v>301</v>
      </c>
      <c r="X18" s="21">
        <f t="shared" si="9"/>
        <v>74.7</v>
      </c>
    </row>
    <row r="19" spans="1:24" ht="19.5" customHeight="1" thickBot="1">
      <c r="A19" s="30"/>
      <c r="B19" s="31"/>
      <c r="C19" s="32"/>
      <c r="D19" s="32"/>
      <c r="E19" s="33"/>
      <c r="F19" s="32"/>
      <c r="G19" s="32"/>
      <c r="H19" s="33"/>
      <c r="I19" s="32"/>
      <c r="J19" s="32"/>
      <c r="K19" s="34"/>
      <c r="L19" s="20"/>
      <c r="M19" s="32"/>
      <c r="N19" s="32"/>
      <c r="O19" s="33"/>
      <c r="P19" s="32"/>
      <c r="Q19" s="32"/>
      <c r="R19" s="33"/>
      <c r="S19" s="32"/>
      <c r="T19" s="32"/>
      <c r="U19" s="34"/>
      <c r="V19" s="20"/>
      <c r="W19" s="32"/>
      <c r="X19" s="20"/>
    </row>
    <row r="20" spans="1:24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9.5" customHeight="1" thickBot="1">
      <c r="A21" s="60" t="s">
        <v>48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9.5" customHeight="1">
      <c r="A22" s="2" t="s">
        <v>16</v>
      </c>
      <c r="B22" s="2"/>
      <c r="C22" s="56" t="s">
        <v>0</v>
      </c>
      <c r="D22" s="57"/>
      <c r="E22" s="58"/>
      <c r="F22" s="59" t="s">
        <v>3</v>
      </c>
      <c r="G22" s="57"/>
      <c r="H22" s="58"/>
      <c r="I22" s="59" t="s">
        <v>28</v>
      </c>
      <c r="J22" s="57"/>
      <c r="K22" s="57"/>
      <c r="L22" s="24" t="s">
        <v>27</v>
      </c>
      <c r="M22" s="57" t="s">
        <v>2</v>
      </c>
      <c r="N22" s="57"/>
      <c r="O22" s="58"/>
      <c r="P22" s="59" t="s">
        <v>7</v>
      </c>
      <c r="Q22" s="57"/>
      <c r="R22" s="58"/>
      <c r="S22" s="59" t="s">
        <v>29</v>
      </c>
      <c r="T22" s="57"/>
      <c r="U22" s="57"/>
      <c r="V22" s="24" t="s">
        <v>26</v>
      </c>
      <c r="W22" s="24" t="s">
        <v>62</v>
      </c>
      <c r="X22" s="47" t="s">
        <v>15</v>
      </c>
    </row>
    <row r="23" spans="1:24" ht="19.5" customHeight="1">
      <c r="A23" s="3" t="s">
        <v>17</v>
      </c>
      <c r="B23" s="3"/>
      <c r="C23" s="48" t="str">
        <f>C6</f>
        <v>Capshaw</v>
      </c>
      <c r="D23" s="49"/>
      <c r="E23" s="50"/>
      <c r="F23" s="51" t="str">
        <f>F6</f>
        <v>Bernatos</v>
      </c>
      <c r="G23" s="49"/>
      <c r="H23" s="50"/>
      <c r="I23" s="51" t="str">
        <f>I6</f>
        <v>Argenziano</v>
      </c>
      <c r="J23" s="49"/>
      <c r="K23" s="49"/>
      <c r="L23" s="43" t="s">
        <v>1</v>
      </c>
      <c r="M23" s="49" t="str">
        <f>M6</f>
        <v>Smith</v>
      </c>
      <c r="N23" s="49"/>
      <c r="O23" s="50"/>
      <c r="P23" s="51" t="str">
        <f>P6</f>
        <v>Dawson</v>
      </c>
      <c r="Q23" s="49"/>
      <c r="R23" s="50"/>
      <c r="S23" s="51" t="str">
        <f>S6</f>
        <v>Pursiful</v>
      </c>
      <c r="T23" s="49"/>
      <c r="U23" s="50"/>
      <c r="V23" s="25" t="s">
        <v>1</v>
      </c>
      <c r="W23" s="25" t="s">
        <v>1</v>
      </c>
      <c r="X23" s="25"/>
    </row>
    <row r="24" spans="1:24" ht="19.5" customHeight="1" thickBot="1">
      <c r="A24" s="4" t="s">
        <v>13</v>
      </c>
      <c r="B24" s="4" t="s">
        <v>14</v>
      </c>
      <c r="C24" s="9" t="s">
        <v>12</v>
      </c>
      <c r="D24" s="10" t="s">
        <v>11</v>
      </c>
      <c r="E24" s="10" t="s">
        <v>1</v>
      </c>
      <c r="F24" s="11" t="s">
        <v>10</v>
      </c>
      <c r="G24" s="10" t="s">
        <v>4</v>
      </c>
      <c r="H24" s="10" t="s">
        <v>1</v>
      </c>
      <c r="I24" s="11" t="s">
        <v>8</v>
      </c>
      <c r="J24" s="10" t="s">
        <v>9</v>
      </c>
      <c r="K24" s="12" t="s">
        <v>1</v>
      </c>
      <c r="L24" s="46"/>
      <c r="M24" s="11" t="s">
        <v>12</v>
      </c>
      <c r="N24" s="10" t="s">
        <v>11</v>
      </c>
      <c r="O24" s="10" t="s">
        <v>1</v>
      </c>
      <c r="P24" s="11" t="s">
        <v>5</v>
      </c>
      <c r="Q24" s="12" t="s">
        <v>6</v>
      </c>
      <c r="R24" s="10" t="s">
        <v>1</v>
      </c>
      <c r="S24" s="11" t="s">
        <v>5</v>
      </c>
      <c r="T24" s="10" t="s">
        <v>6</v>
      </c>
      <c r="U24" s="12" t="s">
        <v>1</v>
      </c>
      <c r="V24" s="18"/>
      <c r="W24" s="18"/>
      <c r="X24" s="18"/>
    </row>
    <row r="25" spans="1:24" ht="19.5" customHeight="1">
      <c r="A25" s="8"/>
      <c r="B25" s="7"/>
      <c r="C25" s="5"/>
      <c r="D25" s="5"/>
      <c r="E25" s="6"/>
      <c r="F25" s="5"/>
      <c r="G25" s="5"/>
      <c r="H25" s="6"/>
      <c r="I25" s="5"/>
      <c r="J25" s="5"/>
      <c r="K25" s="16"/>
      <c r="L25" s="23"/>
      <c r="M25" s="5"/>
      <c r="N25" s="5"/>
      <c r="O25" s="6"/>
      <c r="P25" s="5"/>
      <c r="Q25" s="5"/>
      <c r="R25" s="6"/>
      <c r="S25" s="5"/>
      <c r="T25" s="5"/>
      <c r="U25" s="16"/>
      <c r="V25" s="19"/>
      <c r="W25" s="19"/>
      <c r="X25" s="19"/>
    </row>
    <row r="26" spans="1:24" ht="19.5" customHeight="1">
      <c r="A26" s="14" t="str">
        <f aca="true" t="shared" si="10" ref="A26:B35">A9</f>
        <v>Fort Zumwalt West</v>
      </c>
      <c r="B26" s="35" t="str">
        <f t="shared" si="10"/>
        <v>NA</v>
      </c>
      <c r="C26" s="26">
        <f aca="true" t="shared" si="11" ref="C26:X26">RANK(C9,C$9:C$18)</f>
        <v>7</v>
      </c>
      <c r="D26" s="26">
        <f t="shared" si="11"/>
        <v>9</v>
      </c>
      <c r="E26" s="27">
        <f t="shared" si="11"/>
        <v>9</v>
      </c>
      <c r="F26" s="26">
        <f t="shared" si="11"/>
        <v>10</v>
      </c>
      <c r="G26" s="26">
        <f t="shared" si="11"/>
        <v>8</v>
      </c>
      <c r="H26" s="27">
        <f t="shared" si="11"/>
        <v>9</v>
      </c>
      <c r="I26" s="26">
        <f t="shared" si="11"/>
        <v>7</v>
      </c>
      <c r="J26" s="26">
        <f t="shared" si="11"/>
        <v>7</v>
      </c>
      <c r="K26" s="28">
        <f t="shared" si="11"/>
        <v>7</v>
      </c>
      <c r="L26" s="29">
        <f t="shared" si="11"/>
        <v>9</v>
      </c>
      <c r="M26" s="26">
        <f t="shared" si="11"/>
        <v>9</v>
      </c>
      <c r="N26" s="26">
        <f t="shared" si="11"/>
        <v>9</v>
      </c>
      <c r="O26" s="27">
        <f t="shared" si="11"/>
        <v>9</v>
      </c>
      <c r="P26" s="26">
        <f t="shared" si="11"/>
        <v>9</v>
      </c>
      <c r="Q26" s="26">
        <f t="shared" si="11"/>
        <v>8</v>
      </c>
      <c r="R26" s="27">
        <f t="shared" si="11"/>
        <v>9</v>
      </c>
      <c r="S26" s="26">
        <f t="shared" si="11"/>
        <v>9</v>
      </c>
      <c r="T26" s="26">
        <f t="shared" si="11"/>
        <v>9</v>
      </c>
      <c r="U26" s="28">
        <f t="shared" si="11"/>
        <v>9</v>
      </c>
      <c r="V26" s="29">
        <f t="shared" si="11"/>
        <v>9</v>
      </c>
      <c r="W26" s="29">
        <f>RANK(W9,W$9:W$18)</f>
        <v>9</v>
      </c>
      <c r="X26" s="29">
        <f t="shared" si="11"/>
        <v>9</v>
      </c>
    </row>
    <row r="27" spans="1:24" ht="19.5" customHeight="1">
      <c r="A27" s="14" t="str">
        <f t="shared" si="10"/>
        <v>Lafayette</v>
      </c>
      <c r="B27" s="35" t="str">
        <f t="shared" si="10"/>
        <v>NA</v>
      </c>
      <c r="C27" s="26">
        <f aca="true" t="shared" si="12" ref="C27:X27">RANK(C10,C$9:C$18)</f>
        <v>2</v>
      </c>
      <c r="D27" s="26">
        <f t="shared" si="12"/>
        <v>2</v>
      </c>
      <c r="E27" s="27">
        <f t="shared" si="12"/>
        <v>2</v>
      </c>
      <c r="F27" s="26">
        <f t="shared" si="12"/>
        <v>6</v>
      </c>
      <c r="G27" s="26">
        <f t="shared" si="12"/>
        <v>6</v>
      </c>
      <c r="H27" s="27">
        <f t="shared" si="12"/>
        <v>6</v>
      </c>
      <c r="I27" s="26">
        <f t="shared" si="12"/>
        <v>8</v>
      </c>
      <c r="J27" s="26">
        <f t="shared" si="12"/>
        <v>8</v>
      </c>
      <c r="K27" s="28">
        <f t="shared" si="12"/>
        <v>8</v>
      </c>
      <c r="L27" s="29">
        <f t="shared" si="12"/>
        <v>7</v>
      </c>
      <c r="M27" s="26">
        <f t="shared" si="12"/>
        <v>8</v>
      </c>
      <c r="N27" s="26">
        <f t="shared" si="12"/>
        <v>8</v>
      </c>
      <c r="O27" s="27">
        <f t="shared" si="12"/>
        <v>8</v>
      </c>
      <c r="P27" s="26">
        <f t="shared" si="12"/>
        <v>7</v>
      </c>
      <c r="Q27" s="26">
        <f t="shared" si="12"/>
        <v>7</v>
      </c>
      <c r="R27" s="27">
        <f t="shared" si="12"/>
        <v>7</v>
      </c>
      <c r="S27" s="26">
        <f t="shared" si="12"/>
        <v>7</v>
      </c>
      <c r="T27" s="26">
        <f t="shared" si="12"/>
        <v>7</v>
      </c>
      <c r="U27" s="28">
        <f t="shared" si="12"/>
        <v>7</v>
      </c>
      <c r="V27" s="29">
        <f t="shared" si="12"/>
        <v>8</v>
      </c>
      <c r="W27" s="29">
        <f t="shared" si="12"/>
        <v>8</v>
      </c>
      <c r="X27" s="29">
        <f t="shared" si="12"/>
        <v>7</v>
      </c>
    </row>
    <row r="28" spans="1:24" ht="19.5" customHeight="1">
      <c r="A28" s="14" t="str">
        <f t="shared" si="10"/>
        <v>Fox</v>
      </c>
      <c r="B28" s="35" t="str">
        <f t="shared" si="10"/>
        <v>NA</v>
      </c>
      <c r="C28" s="26">
        <f aca="true" t="shared" si="13" ref="C28:X28">RANK(C11,C$9:C$18)</f>
        <v>7</v>
      </c>
      <c r="D28" s="26">
        <f t="shared" si="13"/>
        <v>6</v>
      </c>
      <c r="E28" s="27">
        <f t="shared" si="13"/>
        <v>7</v>
      </c>
      <c r="F28" s="26">
        <f t="shared" si="13"/>
        <v>8</v>
      </c>
      <c r="G28" s="26">
        <f t="shared" si="13"/>
        <v>7</v>
      </c>
      <c r="H28" s="27">
        <f t="shared" si="13"/>
        <v>7</v>
      </c>
      <c r="I28" s="26">
        <f t="shared" si="13"/>
        <v>9</v>
      </c>
      <c r="J28" s="26">
        <f t="shared" si="13"/>
        <v>9</v>
      </c>
      <c r="K28" s="28">
        <f t="shared" si="13"/>
        <v>9</v>
      </c>
      <c r="L28" s="29">
        <f t="shared" si="13"/>
        <v>8</v>
      </c>
      <c r="M28" s="26">
        <f t="shared" si="13"/>
        <v>6</v>
      </c>
      <c r="N28" s="26">
        <f t="shared" si="13"/>
        <v>6</v>
      </c>
      <c r="O28" s="27">
        <f t="shared" si="13"/>
        <v>6</v>
      </c>
      <c r="P28" s="26">
        <f t="shared" si="13"/>
        <v>8</v>
      </c>
      <c r="Q28" s="26">
        <f t="shared" si="13"/>
        <v>8</v>
      </c>
      <c r="R28" s="27">
        <f t="shared" si="13"/>
        <v>8</v>
      </c>
      <c r="S28" s="26">
        <f t="shared" si="13"/>
        <v>8</v>
      </c>
      <c r="T28" s="26">
        <f t="shared" si="13"/>
        <v>8</v>
      </c>
      <c r="U28" s="28">
        <f t="shared" si="13"/>
        <v>8</v>
      </c>
      <c r="V28" s="29">
        <f t="shared" si="13"/>
        <v>7</v>
      </c>
      <c r="W28" s="29">
        <f t="shared" si="13"/>
        <v>6</v>
      </c>
      <c r="X28" s="29">
        <f t="shared" si="13"/>
        <v>8</v>
      </c>
    </row>
    <row r="29" spans="1:24" ht="19.5" customHeight="1">
      <c r="A29" s="14" t="str">
        <f t="shared" si="10"/>
        <v>Timberland</v>
      </c>
      <c r="B29" s="35" t="str">
        <f t="shared" si="10"/>
        <v>NA</v>
      </c>
      <c r="C29" s="26">
        <f aca="true" t="shared" si="14" ref="C29:X29">RANK(C12,C$9:C$18)</f>
        <v>10</v>
      </c>
      <c r="D29" s="26">
        <f t="shared" si="14"/>
        <v>10</v>
      </c>
      <c r="E29" s="27">
        <f t="shared" si="14"/>
        <v>10</v>
      </c>
      <c r="F29" s="26">
        <f t="shared" si="14"/>
        <v>9</v>
      </c>
      <c r="G29" s="26">
        <f t="shared" si="14"/>
        <v>10</v>
      </c>
      <c r="H29" s="27">
        <f t="shared" si="14"/>
        <v>10</v>
      </c>
      <c r="I29" s="26">
        <f t="shared" si="14"/>
        <v>10</v>
      </c>
      <c r="J29" s="26">
        <f t="shared" si="14"/>
        <v>10</v>
      </c>
      <c r="K29" s="28">
        <f t="shared" si="14"/>
        <v>10</v>
      </c>
      <c r="L29" s="29">
        <f t="shared" si="14"/>
        <v>10</v>
      </c>
      <c r="M29" s="26">
        <f t="shared" si="14"/>
        <v>10</v>
      </c>
      <c r="N29" s="26">
        <f t="shared" si="14"/>
        <v>10</v>
      </c>
      <c r="O29" s="27">
        <f t="shared" si="14"/>
        <v>10</v>
      </c>
      <c r="P29" s="26">
        <f t="shared" si="14"/>
        <v>10</v>
      </c>
      <c r="Q29" s="26">
        <f t="shared" si="14"/>
        <v>10</v>
      </c>
      <c r="R29" s="27">
        <f t="shared" si="14"/>
        <v>10</v>
      </c>
      <c r="S29" s="26">
        <f t="shared" si="14"/>
        <v>10</v>
      </c>
      <c r="T29" s="26">
        <f t="shared" si="14"/>
        <v>9</v>
      </c>
      <c r="U29" s="28">
        <f t="shared" si="14"/>
        <v>10</v>
      </c>
      <c r="V29" s="29">
        <f t="shared" si="14"/>
        <v>10</v>
      </c>
      <c r="W29" s="29">
        <f t="shared" si="14"/>
        <v>10</v>
      </c>
      <c r="X29" s="29">
        <f t="shared" si="14"/>
        <v>10</v>
      </c>
    </row>
    <row r="30" spans="1:24" ht="19.5" customHeight="1">
      <c r="A30" s="14" t="str">
        <f t="shared" si="10"/>
        <v>Wentzville Holt</v>
      </c>
      <c r="B30" s="35" t="str">
        <f t="shared" si="10"/>
        <v>NA</v>
      </c>
      <c r="C30" s="26">
        <f aca="true" t="shared" si="15" ref="C30:X30">RANK(C13,C$9:C$18)</f>
        <v>7</v>
      </c>
      <c r="D30" s="26">
        <f t="shared" si="15"/>
        <v>8</v>
      </c>
      <c r="E30" s="27">
        <f t="shared" si="15"/>
        <v>8</v>
      </c>
      <c r="F30" s="26">
        <f t="shared" si="15"/>
        <v>7</v>
      </c>
      <c r="G30" s="26">
        <f t="shared" si="15"/>
        <v>9</v>
      </c>
      <c r="H30" s="27">
        <f t="shared" si="15"/>
        <v>8</v>
      </c>
      <c r="I30" s="26">
        <f t="shared" si="15"/>
        <v>2</v>
      </c>
      <c r="J30" s="26">
        <f t="shared" si="15"/>
        <v>5</v>
      </c>
      <c r="K30" s="28">
        <f t="shared" si="15"/>
        <v>2</v>
      </c>
      <c r="L30" s="29">
        <f t="shared" si="15"/>
        <v>6</v>
      </c>
      <c r="M30" s="26">
        <f t="shared" si="15"/>
        <v>7</v>
      </c>
      <c r="N30" s="26">
        <f t="shared" si="15"/>
        <v>6</v>
      </c>
      <c r="O30" s="27">
        <f t="shared" si="15"/>
        <v>7</v>
      </c>
      <c r="P30" s="26">
        <f t="shared" si="15"/>
        <v>6</v>
      </c>
      <c r="Q30" s="26">
        <f t="shared" si="15"/>
        <v>6</v>
      </c>
      <c r="R30" s="27">
        <f t="shared" si="15"/>
        <v>6</v>
      </c>
      <c r="S30" s="26">
        <f t="shared" si="15"/>
        <v>3</v>
      </c>
      <c r="T30" s="26">
        <f t="shared" si="15"/>
        <v>2</v>
      </c>
      <c r="U30" s="28">
        <f t="shared" si="15"/>
        <v>3</v>
      </c>
      <c r="V30" s="29">
        <f t="shared" si="15"/>
        <v>6</v>
      </c>
      <c r="W30" s="29">
        <f t="shared" si="15"/>
        <v>7</v>
      </c>
      <c r="X30" s="29">
        <f t="shared" si="15"/>
        <v>6</v>
      </c>
    </row>
    <row r="31" spans="1:24" ht="19.5" customHeight="1">
      <c r="A31" s="14" t="str">
        <f t="shared" si="10"/>
        <v>Francis Howell North</v>
      </c>
      <c r="B31" s="35" t="str">
        <f t="shared" si="10"/>
        <v>NA</v>
      </c>
      <c r="C31" s="26">
        <f aca="true" t="shared" si="16" ref="C31:X31">RANK(C14,C$9:C$18)</f>
        <v>5</v>
      </c>
      <c r="D31" s="26">
        <f t="shared" si="16"/>
        <v>3</v>
      </c>
      <c r="E31" s="27">
        <f t="shared" si="16"/>
        <v>5</v>
      </c>
      <c r="F31" s="26">
        <f t="shared" si="16"/>
        <v>2</v>
      </c>
      <c r="G31" s="26">
        <f t="shared" si="16"/>
        <v>2</v>
      </c>
      <c r="H31" s="27">
        <f t="shared" si="16"/>
        <v>2</v>
      </c>
      <c r="I31" s="26">
        <f t="shared" si="16"/>
        <v>5</v>
      </c>
      <c r="J31" s="26">
        <f t="shared" si="16"/>
        <v>3</v>
      </c>
      <c r="K31" s="28">
        <f t="shared" si="16"/>
        <v>5</v>
      </c>
      <c r="L31" s="29">
        <f t="shared" si="16"/>
        <v>3</v>
      </c>
      <c r="M31" s="26">
        <f t="shared" si="16"/>
        <v>3</v>
      </c>
      <c r="N31" s="26">
        <f t="shared" si="16"/>
        <v>4</v>
      </c>
      <c r="O31" s="27">
        <f t="shared" si="16"/>
        <v>4</v>
      </c>
      <c r="P31" s="26">
        <f t="shared" si="16"/>
        <v>2</v>
      </c>
      <c r="Q31" s="26">
        <f t="shared" si="16"/>
        <v>2</v>
      </c>
      <c r="R31" s="27">
        <f t="shared" si="16"/>
        <v>2</v>
      </c>
      <c r="S31" s="26">
        <f t="shared" si="16"/>
        <v>4</v>
      </c>
      <c r="T31" s="26">
        <f t="shared" si="16"/>
        <v>4</v>
      </c>
      <c r="U31" s="28">
        <f t="shared" si="16"/>
        <v>4</v>
      </c>
      <c r="V31" s="29">
        <f t="shared" si="16"/>
        <v>3</v>
      </c>
      <c r="W31" s="29">
        <f t="shared" si="16"/>
        <v>5</v>
      </c>
      <c r="X31" s="29">
        <f t="shared" si="16"/>
        <v>3</v>
      </c>
    </row>
    <row r="32" spans="1:24" ht="19.5" customHeight="1">
      <c r="A32" s="14" t="str">
        <f t="shared" si="10"/>
        <v>Oakville</v>
      </c>
      <c r="B32" s="35" t="str">
        <f t="shared" si="10"/>
        <v>NA</v>
      </c>
      <c r="C32" s="26">
        <f aca="true" t="shared" si="17" ref="C32:X32">RANK(C15,C$9:C$18)</f>
        <v>5</v>
      </c>
      <c r="D32" s="26">
        <f t="shared" si="17"/>
        <v>6</v>
      </c>
      <c r="E32" s="27">
        <f t="shared" si="17"/>
        <v>6</v>
      </c>
      <c r="F32" s="26">
        <f t="shared" si="17"/>
        <v>5</v>
      </c>
      <c r="G32" s="26">
        <f t="shared" si="17"/>
        <v>5</v>
      </c>
      <c r="H32" s="27">
        <f t="shared" si="17"/>
        <v>5</v>
      </c>
      <c r="I32" s="26">
        <f t="shared" si="17"/>
        <v>3</v>
      </c>
      <c r="J32" s="26">
        <f t="shared" si="17"/>
        <v>2</v>
      </c>
      <c r="K32" s="28">
        <f t="shared" si="17"/>
        <v>3</v>
      </c>
      <c r="L32" s="29">
        <f t="shared" si="17"/>
        <v>5</v>
      </c>
      <c r="M32" s="26">
        <f t="shared" si="17"/>
        <v>1</v>
      </c>
      <c r="N32" s="26">
        <f t="shared" si="17"/>
        <v>1</v>
      </c>
      <c r="O32" s="27">
        <f t="shared" si="17"/>
        <v>1</v>
      </c>
      <c r="P32" s="26">
        <f t="shared" si="17"/>
        <v>5</v>
      </c>
      <c r="Q32" s="26">
        <f t="shared" si="17"/>
        <v>5</v>
      </c>
      <c r="R32" s="27">
        <f t="shared" si="17"/>
        <v>5</v>
      </c>
      <c r="S32" s="26">
        <f t="shared" si="17"/>
        <v>5</v>
      </c>
      <c r="T32" s="26">
        <f t="shared" si="17"/>
        <v>5</v>
      </c>
      <c r="U32" s="28">
        <f t="shared" si="17"/>
        <v>5</v>
      </c>
      <c r="V32" s="29">
        <f t="shared" si="17"/>
        <v>4</v>
      </c>
      <c r="W32" s="29">
        <f t="shared" si="17"/>
        <v>1</v>
      </c>
      <c r="X32" s="29">
        <f t="shared" si="17"/>
        <v>5</v>
      </c>
    </row>
    <row r="33" spans="1:24" ht="19.5" customHeight="1">
      <c r="A33" s="14" t="str">
        <f t="shared" si="10"/>
        <v>Francis Howell</v>
      </c>
      <c r="B33" s="35" t="str">
        <f t="shared" si="10"/>
        <v>NA</v>
      </c>
      <c r="C33" s="26">
        <f aca="true" t="shared" si="18" ref="C33:X33">RANK(C16,C$9:C$18)</f>
        <v>2</v>
      </c>
      <c r="D33" s="26">
        <f t="shared" si="18"/>
        <v>3</v>
      </c>
      <c r="E33" s="27">
        <f t="shared" si="18"/>
        <v>3</v>
      </c>
      <c r="F33" s="26">
        <f t="shared" si="18"/>
        <v>3</v>
      </c>
      <c r="G33" s="26">
        <f t="shared" si="18"/>
        <v>3</v>
      </c>
      <c r="H33" s="27">
        <f t="shared" si="18"/>
        <v>3</v>
      </c>
      <c r="I33" s="26">
        <f t="shared" si="18"/>
        <v>4</v>
      </c>
      <c r="J33" s="26">
        <f t="shared" si="18"/>
        <v>3</v>
      </c>
      <c r="K33" s="28">
        <f t="shared" si="18"/>
        <v>4</v>
      </c>
      <c r="L33" s="29">
        <f t="shared" si="18"/>
        <v>4</v>
      </c>
      <c r="M33" s="26">
        <f t="shared" si="18"/>
        <v>2</v>
      </c>
      <c r="N33" s="26">
        <f t="shared" si="18"/>
        <v>2</v>
      </c>
      <c r="O33" s="27">
        <f t="shared" si="18"/>
        <v>2</v>
      </c>
      <c r="P33" s="26">
        <f t="shared" si="18"/>
        <v>3</v>
      </c>
      <c r="Q33" s="26">
        <f t="shared" si="18"/>
        <v>3</v>
      </c>
      <c r="R33" s="27">
        <f t="shared" si="18"/>
        <v>3</v>
      </c>
      <c r="S33" s="26">
        <f t="shared" si="18"/>
        <v>2</v>
      </c>
      <c r="T33" s="26">
        <f t="shared" si="18"/>
        <v>3</v>
      </c>
      <c r="U33" s="28">
        <f t="shared" si="18"/>
        <v>2</v>
      </c>
      <c r="V33" s="29">
        <f t="shared" si="18"/>
        <v>2</v>
      </c>
      <c r="W33" s="29">
        <f t="shared" si="18"/>
        <v>2</v>
      </c>
      <c r="X33" s="29">
        <f t="shared" si="18"/>
        <v>2</v>
      </c>
    </row>
    <row r="34" spans="1:24" ht="19.5" customHeight="1">
      <c r="A34" s="14" t="str">
        <f t="shared" si="10"/>
        <v>Rockwood Summit</v>
      </c>
      <c r="B34" s="35" t="str">
        <f t="shared" si="10"/>
        <v>NA</v>
      </c>
      <c r="C34" s="26">
        <f aca="true" t="shared" si="19" ref="C34:X34">RANK(C17,C$9:C$18)</f>
        <v>4</v>
      </c>
      <c r="D34" s="26">
        <f t="shared" si="19"/>
        <v>3</v>
      </c>
      <c r="E34" s="27">
        <f t="shared" si="19"/>
        <v>4</v>
      </c>
      <c r="F34" s="26">
        <f t="shared" si="19"/>
        <v>4</v>
      </c>
      <c r="G34" s="26">
        <f t="shared" si="19"/>
        <v>3</v>
      </c>
      <c r="H34" s="27">
        <f t="shared" si="19"/>
        <v>4</v>
      </c>
      <c r="I34" s="26">
        <f t="shared" si="19"/>
        <v>1</v>
      </c>
      <c r="J34" s="26">
        <f t="shared" si="19"/>
        <v>1</v>
      </c>
      <c r="K34" s="28">
        <f t="shared" si="19"/>
        <v>1</v>
      </c>
      <c r="L34" s="29">
        <f t="shared" si="19"/>
        <v>1</v>
      </c>
      <c r="M34" s="26">
        <f t="shared" si="19"/>
        <v>3</v>
      </c>
      <c r="N34" s="26">
        <f t="shared" si="19"/>
        <v>2</v>
      </c>
      <c r="O34" s="27">
        <f t="shared" si="19"/>
        <v>3</v>
      </c>
      <c r="P34" s="26">
        <f t="shared" si="19"/>
        <v>1</v>
      </c>
      <c r="Q34" s="26">
        <f t="shared" si="19"/>
        <v>1</v>
      </c>
      <c r="R34" s="27">
        <f t="shared" si="19"/>
        <v>1</v>
      </c>
      <c r="S34" s="26">
        <f t="shared" si="19"/>
        <v>1</v>
      </c>
      <c r="T34" s="26">
        <f t="shared" si="19"/>
        <v>1</v>
      </c>
      <c r="U34" s="28">
        <f t="shared" si="19"/>
        <v>1</v>
      </c>
      <c r="V34" s="29">
        <f t="shared" si="19"/>
        <v>1</v>
      </c>
      <c r="W34" s="29">
        <f t="shared" si="19"/>
        <v>4</v>
      </c>
      <c r="X34" s="29">
        <f t="shared" si="19"/>
        <v>1</v>
      </c>
    </row>
    <row r="35" spans="1:24" ht="19.5" customHeight="1">
      <c r="A35" s="14" t="str">
        <f t="shared" si="10"/>
        <v>Rock Bridge</v>
      </c>
      <c r="B35" s="35" t="str">
        <f t="shared" si="10"/>
        <v>NA</v>
      </c>
      <c r="C35" s="26">
        <f aca="true" t="shared" si="20" ref="C35:X35">RANK(C18,C$9:C$18)</f>
        <v>1</v>
      </c>
      <c r="D35" s="26">
        <f t="shared" si="20"/>
        <v>1</v>
      </c>
      <c r="E35" s="27">
        <f t="shared" si="20"/>
        <v>1</v>
      </c>
      <c r="F35" s="26">
        <f t="shared" si="20"/>
        <v>1</v>
      </c>
      <c r="G35" s="26">
        <f t="shared" si="20"/>
        <v>1</v>
      </c>
      <c r="H35" s="27">
        <f t="shared" si="20"/>
        <v>1</v>
      </c>
      <c r="I35" s="26">
        <f t="shared" si="20"/>
        <v>6</v>
      </c>
      <c r="J35" s="26">
        <f t="shared" si="20"/>
        <v>6</v>
      </c>
      <c r="K35" s="28">
        <f t="shared" si="20"/>
        <v>6</v>
      </c>
      <c r="L35" s="29">
        <f t="shared" si="20"/>
        <v>2</v>
      </c>
      <c r="M35" s="26">
        <f t="shared" si="20"/>
        <v>5</v>
      </c>
      <c r="N35" s="26">
        <f t="shared" si="20"/>
        <v>5</v>
      </c>
      <c r="O35" s="27">
        <f t="shared" si="20"/>
        <v>5</v>
      </c>
      <c r="P35" s="26">
        <f t="shared" si="20"/>
        <v>3</v>
      </c>
      <c r="Q35" s="26">
        <f t="shared" si="20"/>
        <v>3</v>
      </c>
      <c r="R35" s="27">
        <f t="shared" si="20"/>
        <v>3</v>
      </c>
      <c r="S35" s="26">
        <f t="shared" si="20"/>
        <v>6</v>
      </c>
      <c r="T35" s="26">
        <f t="shared" si="20"/>
        <v>5</v>
      </c>
      <c r="U35" s="28">
        <f t="shared" si="20"/>
        <v>6</v>
      </c>
      <c r="V35" s="29">
        <f t="shared" si="20"/>
        <v>5</v>
      </c>
      <c r="W35" s="29">
        <f t="shared" si="20"/>
        <v>2</v>
      </c>
      <c r="X35" s="29">
        <f t="shared" si="20"/>
        <v>4</v>
      </c>
    </row>
    <row r="36" spans="1:24" ht="19.5" customHeight="1" thickBot="1">
      <c r="A36" s="8"/>
      <c r="B36" s="7"/>
      <c r="C36" s="5"/>
      <c r="D36" s="5"/>
      <c r="E36" s="6"/>
      <c r="F36" s="5"/>
      <c r="G36" s="5"/>
      <c r="H36" s="6"/>
      <c r="I36" s="5"/>
      <c r="J36" s="5"/>
      <c r="K36" s="16"/>
      <c r="L36" s="20"/>
      <c r="M36" s="5"/>
      <c r="N36" s="5"/>
      <c r="O36" s="6"/>
      <c r="P36" s="5"/>
      <c r="Q36" s="5"/>
      <c r="R36" s="6"/>
      <c r="S36" s="5"/>
      <c r="T36" s="5"/>
      <c r="U36" s="16"/>
      <c r="V36" s="20"/>
      <c r="W36" s="20"/>
      <c r="X36" s="20"/>
    </row>
    <row r="37" spans="1:24" ht="19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</row>
  </sheetData>
  <sheetProtection/>
  <mergeCells count="29">
    <mergeCell ref="A1:X1"/>
    <mergeCell ref="A2:X2"/>
    <mergeCell ref="A4:X4"/>
    <mergeCell ref="C5:E5"/>
    <mergeCell ref="F5:H5"/>
    <mergeCell ref="I5:K5"/>
    <mergeCell ref="M5:O5"/>
    <mergeCell ref="P5:R5"/>
    <mergeCell ref="S5:U5"/>
    <mergeCell ref="C6:E6"/>
    <mergeCell ref="F6:H6"/>
    <mergeCell ref="I6:K6"/>
    <mergeCell ref="M6:O6"/>
    <mergeCell ref="P6:R6"/>
    <mergeCell ref="S6:U6"/>
    <mergeCell ref="A21:X21"/>
    <mergeCell ref="C22:E22"/>
    <mergeCell ref="F22:H22"/>
    <mergeCell ref="I22:K22"/>
    <mergeCell ref="M22:O22"/>
    <mergeCell ref="P22:R22"/>
    <mergeCell ref="S22:U22"/>
    <mergeCell ref="A37:X37"/>
    <mergeCell ref="C23:E23"/>
    <mergeCell ref="F23:H23"/>
    <mergeCell ref="I23:K23"/>
    <mergeCell ref="M23:O23"/>
    <mergeCell ref="P23:R23"/>
    <mergeCell ref="S23:U23"/>
  </mergeCells>
  <conditionalFormatting sqref="J7:K7 G5:H5 G7:H7 A5:C7 D7:E7 N6:O7 A3:D4 M23:U23 T6:U6 J24:K24 G22:H22 Q24:R24 G24:H24 C25:X25 B9:B18 A24:E24 A22:C23 N24:O24 F23:K23 F6 I6 Q6:R7 E4:X4 C36:X36 B26:X35 C8:X19">
    <cfRule type="cellIs" priority="18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="77" zoomScaleNormal="77" zoomScalePageLayoutView="0" workbookViewId="0" topLeftCell="A1">
      <selection activeCell="C7" sqref="C7"/>
    </sheetView>
  </sheetViews>
  <sheetFormatPr defaultColWidth="9.140625" defaultRowHeight="12.75"/>
  <cols>
    <col min="1" max="1" width="21.28125" style="0" customWidth="1"/>
    <col min="2" max="23" width="6.7109375" style="0" customWidth="1"/>
    <col min="24" max="24" width="10.421875" style="0" customWidth="1"/>
  </cols>
  <sheetData>
    <row r="1" spans="1:24" ht="30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3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4" t="s">
        <v>55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9.5" customHeight="1">
      <c r="A5" s="2" t="s">
        <v>16</v>
      </c>
      <c r="B5" s="2"/>
      <c r="C5" s="56" t="s">
        <v>0</v>
      </c>
      <c r="D5" s="57"/>
      <c r="E5" s="58"/>
      <c r="F5" s="59" t="s">
        <v>3</v>
      </c>
      <c r="G5" s="57"/>
      <c r="H5" s="58"/>
      <c r="I5" s="59" t="s">
        <v>28</v>
      </c>
      <c r="J5" s="57"/>
      <c r="K5" s="57"/>
      <c r="L5" s="24" t="s">
        <v>27</v>
      </c>
      <c r="M5" s="57" t="s">
        <v>2</v>
      </c>
      <c r="N5" s="57"/>
      <c r="O5" s="58"/>
      <c r="P5" s="59" t="s">
        <v>7</v>
      </c>
      <c r="Q5" s="57"/>
      <c r="R5" s="58"/>
      <c r="S5" s="59" t="s">
        <v>29</v>
      </c>
      <c r="T5" s="57"/>
      <c r="U5" s="57"/>
      <c r="V5" s="24" t="s">
        <v>26</v>
      </c>
      <c r="W5" s="24" t="s">
        <v>61</v>
      </c>
      <c r="X5" s="47" t="s">
        <v>1</v>
      </c>
    </row>
    <row r="6" spans="1:24" ht="19.5" customHeight="1">
      <c r="A6" s="3" t="s">
        <v>17</v>
      </c>
      <c r="B6" s="3"/>
      <c r="C6" s="48" t="s">
        <v>49</v>
      </c>
      <c r="D6" s="49"/>
      <c r="E6" s="50"/>
      <c r="F6" s="48" t="s">
        <v>50</v>
      </c>
      <c r="G6" s="49"/>
      <c r="H6" s="50"/>
      <c r="I6" s="48" t="s">
        <v>63</v>
      </c>
      <c r="J6" s="49"/>
      <c r="K6" s="49"/>
      <c r="L6" s="43" t="s">
        <v>1</v>
      </c>
      <c r="M6" s="49" t="s">
        <v>56</v>
      </c>
      <c r="N6" s="49"/>
      <c r="O6" s="50"/>
      <c r="P6" s="51" t="s">
        <v>51</v>
      </c>
      <c r="Q6" s="49"/>
      <c r="R6" s="50"/>
      <c r="S6" s="51" t="s">
        <v>53</v>
      </c>
      <c r="T6" s="49"/>
      <c r="U6" s="50"/>
      <c r="V6" s="25" t="s">
        <v>1</v>
      </c>
      <c r="W6" s="25" t="s">
        <v>1</v>
      </c>
      <c r="X6" s="25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6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8"/>
      <c r="W7" s="18"/>
      <c r="X7" s="18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6"/>
      <c r="L8" s="23"/>
      <c r="M8" s="5"/>
      <c r="N8" s="5"/>
      <c r="O8" s="6"/>
      <c r="P8" s="5"/>
      <c r="Q8" s="5"/>
      <c r="R8" s="6"/>
      <c r="S8" s="5"/>
      <c r="T8" s="5"/>
      <c r="U8" s="16"/>
      <c r="V8" s="19"/>
      <c r="W8" s="19"/>
      <c r="X8" s="19"/>
    </row>
    <row r="9" spans="1:24" ht="19.5" customHeight="1">
      <c r="A9" s="15" t="s">
        <v>34</v>
      </c>
      <c r="B9" s="36">
        <v>3</v>
      </c>
      <c r="C9" s="26">
        <v>59</v>
      </c>
      <c r="D9" s="26">
        <v>54</v>
      </c>
      <c r="E9" s="27">
        <f>C9+D9</f>
        <v>113</v>
      </c>
      <c r="F9" s="26">
        <v>62</v>
      </c>
      <c r="G9" s="26">
        <v>63</v>
      </c>
      <c r="H9" s="27">
        <f>F9+G9</f>
        <v>125</v>
      </c>
      <c r="I9" s="26">
        <v>56</v>
      </c>
      <c r="J9" s="26">
        <v>54</v>
      </c>
      <c r="K9" s="28">
        <f>I9+J9</f>
        <v>110</v>
      </c>
      <c r="L9" s="29">
        <f>E9+H9+K9</f>
        <v>348</v>
      </c>
      <c r="M9" s="26">
        <v>57</v>
      </c>
      <c r="N9" s="26">
        <v>54</v>
      </c>
      <c r="O9" s="27">
        <f>M9+N9</f>
        <v>111</v>
      </c>
      <c r="P9" s="26">
        <v>60</v>
      </c>
      <c r="Q9" s="26">
        <v>57</v>
      </c>
      <c r="R9" s="27">
        <f>P9+Q9</f>
        <v>117</v>
      </c>
      <c r="S9" s="26">
        <v>60</v>
      </c>
      <c r="T9" s="26">
        <v>59</v>
      </c>
      <c r="U9" s="28">
        <f>S9+T9</f>
        <v>119</v>
      </c>
      <c r="V9" s="29">
        <f>U9+R9+O9</f>
        <v>347</v>
      </c>
      <c r="W9" s="29">
        <f>E9+O9</f>
        <v>224</v>
      </c>
      <c r="X9" s="21">
        <f>(L9+O9+((R9+U9)*0.5))*0.1</f>
        <v>57.7</v>
      </c>
    </row>
    <row r="10" spans="1:24" ht="19.5" customHeight="1">
      <c r="A10" s="15" t="s">
        <v>42</v>
      </c>
      <c r="B10" s="35">
        <v>3</v>
      </c>
      <c r="C10" s="26">
        <v>50</v>
      </c>
      <c r="D10" s="26">
        <v>54</v>
      </c>
      <c r="E10" s="27">
        <f>C10+D10</f>
        <v>104</v>
      </c>
      <c r="F10" s="26">
        <v>55</v>
      </c>
      <c r="G10" s="26">
        <v>55</v>
      </c>
      <c r="H10" s="27">
        <f>F10+G10</f>
        <v>110</v>
      </c>
      <c r="I10" s="26">
        <v>58</v>
      </c>
      <c r="J10" s="26">
        <v>56</v>
      </c>
      <c r="K10" s="28">
        <f>I10+J10</f>
        <v>114</v>
      </c>
      <c r="L10" s="29">
        <f>E10+H10+K10</f>
        <v>328</v>
      </c>
      <c r="M10" s="26">
        <v>46</v>
      </c>
      <c r="N10" s="26">
        <v>50</v>
      </c>
      <c r="O10" s="27">
        <f>M10+N10</f>
        <v>96</v>
      </c>
      <c r="P10" s="26">
        <v>55</v>
      </c>
      <c r="Q10" s="26">
        <v>53</v>
      </c>
      <c r="R10" s="27">
        <f>P10+Q10</f>
        <v>108</v>
      </c>
      <c r="S10" s="26">
        <v>60</v>
      </c>
      <c r="T10" s="26">
        <v>60</v>
      </c>
      <c r="U10" s="28">
        <f>S10+T10</f>
        <v>120</v>
      </c>
      <c r="V10" s="29">
        <f>U10+R10+O10</f>
        <v>324</v>
      </c>
      <c r="W10" s="29">
        <f>E10+O10</f>
        <v>200</v>
      </c>
      <c r="X10" s="21">
        <f>(L10+O10+((R10+U10)*0.5))*0.1</f>
        <v>53.800000000000004</v>
      </c>
    </row>
    <row r="11" spans="1:24" ht="19.5" customHeight="1">
      <c r="A11" s="15" t="s">
        <v>22</v>
      </c>
      <c r="B11" s="35">
        <v>3</v>
      </c>
      <c r="C11" s="26">
        <v>57</v>
      </c>
      <c r="D11" s="26">
        <v>54</v>
      </c>
      <c r="E11" s="27">
        <f>C11+D11</f>
        <v>111</v>
      </c>
      <c r="F11" s="26">
        <v>63</v>
      </c>
      <c r="G11" s="26">
        <v>60</v>
      </c>
      <c r="H11" s="27">
        <f>F11+G11</f>
        <v>123</v>
      </c>
      <c r="I11" s="26">
        <v>62</v>
      </c>
      <c r="J11" s="26">
        <v>58</v>
      </c>
      <c r="K11" s="28">
        <f>I11+J11</f>
        <v>120</v>
      </c>
      <c r="L11" s="29">
        <f>E11+H11+K11</f>
        <v>354</v>
      </c>
      <c r="M11" s="26">
        <v>55</v>
      </c>
      <c r="N11" s="26">
        <v>57</v>
      </c>
      <c r="O11" s="27">
        <f>M11+N11</f>
        <v>112</v>
      </c>
      <c r="P11" s="26">
        <v>58</v>
      </c>
      <c r="Q11" s="26">
        <v>55</v>
      </c>
      <c r="R11" s="27">
        <f>P11+Q11</f>
        <v>113</v>
      </c>
      <c r="S11" s="26">
        <v>73</v>
      </c>
      <c r="T11" s="26">
        <v>70</v>
      </c>
      <c r="U11" s="28">
        <f>S11+T11</f>
        <v>143</v>
      </c>
      <c r="V11" s="29">
        <f>U11+R11+O11</f>
        <v>368</v>
      </c>
      <c r="W11" s="29">
        <f>E11+O11</f>
        <v>223</v>
      </c>
      <c r="X11" s="21">
        <f>(L11+O11+((R11+U11)*0.5))*0.1</f>
        <v>59.400000000000006</v>
      </c>
    </row>
    <row r="12" spans="1:24" ht="19.5" customHeight="1" thickBot="1">
      <c r="A12" s="30"/>
      <c r="B12" s="31"/>
      <c r="C12" s="32"/>
      <c r="D12" s="32"/>
      <c r="E12" s="33"/>
      <c r="F12" s="32"/>
      <c r="G12" s="32"/>
      <c r="H12" s="33"/>
      <c r="I12" s="32"/>
      <c r="J12" s="32"/>
      <c r="K12" s="34"/>
      <c r="L12" s="20"/>
      <c r="M12" s="32"/>
      <c r="N12" s="32"/>
      <c r="O12" s="33"/>
      <c r="P12" s="32"/>
      <c r="Q12" s="32"/>
      <c r="R12" s="33"/>
      <c r="S12" s="32"/>
      <c r="T12" s="32"/>
      <c r="U12" s="34"/>
      <c r="V12" s="20"/>
      <c r="W12" s="20"/>
      <c r="X12" s="20"/>
    </row>
    <row r="13" spans="1:24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 thickBot="1">
      <c r="A14" s="60" t="s">
        <v>54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9.5" customHeight="1">
      <c r="A15" s="2" t="s">
        <v>16</v>
      </c>
      <c r="B15" s="2"/>
      <c r="C15" s="56" t="s">
        <v>0</v>
      </c>
      <c r="D15" s="57"/>
      <c r="E15" s="58"/>
      <c r="F15" s="59" t="s">
        <v>3</v>
      </c>
      <c r="G15" s="57"/>
      <c r="H15" s="58"/>
      <c r="I15" s="59" t="s">
        <v>28</v>
      </c>
      <c r="J15" s="57"/>
      <c r="K15" s="58"/>
      <c r="L15" s="13" t="s">
        <v>27</v>
      </c>
      <c r="M15" s="59" t="s">
        <v>2</v>
      </c>
      <c r="N15" s="57"/>
      <c r="O15" s="58"/>
      <c r="P15" s="59" t="s">
        <v>7</v>
      </c>
      <c r="Q15" s="57"/>
      <c r="R15" s="58"/>
      <c r="S15" s="59" t="s">
        <v>29</v>
      </c>
      <c r="T15" s="57"/>
      <c r="U15" s="57"/>
      <c r="V15" s="24" t="s">
        <v>26</v>
      </c>
      <c r="W15" s="24" t="s">
        <v>62</v>
      </c>
      <c r="X15" s="47" t="s">
        <v>1</v>
      </c>
    </row>
    <row r="16" spans="1:24" ht="19.5" customHeight="1">
      <c r="A16" s="3" t="s">
        <v>17</v>
      </c>
      <c r="B16" s="3"/>
      <c r="C16" s="48" t="str">
        <f>C6</f>
        <v>Argenziano</v>
      </c>
      <c r="D16" s="49"/>
      <c r="E16" s="50"/>
      <c r="F16" s="51" t="str">
        <f>F6</f>
        <v>Capshaw</v>
      </c>
      <c r="G16" s="49"/>
      <c r="H16" s="50"/>
      <c r="I16" s="51" t="str">
        <f>I6</f>
        <v>Bernatos</v>
      </c>
      <c r="J16" s="49"/>
      <c r="K16" s="50"/>
      <c r="L16" s="17" t="s">
        <v>1</v>
      </c>
      <c r="M16" s="51" t="str">
        <f>M6</f>
        <v>Pursifull</v>
      </c>
      <c r="N16" s="49"/>
      <c r="O16" s="50"/>
      <c r="P16" s="51" t="str">
        <f>P6</f>
        <v>Smith</v>
      </c>
      <c r="Q16" s="49"/>
      <c r="R16" s="50"/>
      <c r="S16" s="51" t="str">
        <f>S6</f>
        <v>Dawson</v>
      </c>
      <c r="T16" s="49"/>
      <c r="U16" s="50"/>
      <c r="V16" s="25" t="s">
        <v>1</v>
      </c>
      <c r="W16" s="25" t="s">
        <v>1</v>
      </c>
      <c r="X16" s="25"/>
    </row>
    <row r="17" spans="1:24" ht="19.5" customHeight="1" thickBot="1">
      <c r="A17" s="4" t="s">
        <v>13</v>
      </c>
      <c r="B17" s="4" t="s">
        <v>14</v>
      </c>
      <c r="C17" s="9" t="s">
        <v>12</v>
      </c>
      <c r="D17" s="10" t="s">
        <v>11</v>
      </c>
      <c r="E17" s="10" t="s">
        <v>1</v>
      </c>
      <c r="F17" s="11" t="s">
        <v>10</v>
      </c>
      <c r="G17" s="10" t="s">
        <v>4</v>
      </c>
      <c r="H17" s="10" t="s">
        <v>1</v>
      </c>
      <c r="I17" s="11" t="s">
        <v>8</v>
      </c>
      <c r="J17" s="10" t="s">
        <v>9</v>
      </c>
      <c r="K17" s="10" t="s">
        <v>1</v>
      </c>
      <c r="L17" s="22"/>
      <c r="M17" s="11" t="s">
        <v>12</v>
      </c>
      <c r="N17" s="10" t="s">
        <v>11</v>
      </c>
      <c r="O17" s="10" t="s">
        <v>1</v>
      </c>
      <c r="P17" s="11" t="s">
        <v>5</v>
      </c>
      <c r="Q17" s="12" t="s">
        <v>6</v>
      </c>
      <c r="R17" s="10" t="s">
        <v>1</v>
      </c>
      <c r="S17" s="11" t="s">
        <v>5</v>
      </c>
      <c r="T17" s="10" t="s">
        <v>6</v>
      </c>
      <c r="U17" s="12" t="s">
        <v>1</v>
      </c>
      <c r="V17" s="18"/>
      <c r="W17" s="18"/>
      <c r="X17" s="18"/>
    </row>
    <row r="18" spans="1:24" ht="19.5" customHeight="1">
      <c r="A18" s="8"/>
      <c r="B18" s="7"/>
      <c r="C18" s="5"/>
      <c r="D18" s="5"/>
      <c r="E18" s="6"/>
      <c r="F18" s="5"/>
      <c r="G18" s="5"/>
      <c r="H18" s="6"/>
      <c r="I18" s="5"/>
      <c r="J18" s="5"/>
      <c r="K18" s="16"/>
      <c r="L18" s="23"/>
      <c r="M18" s="5"/>
      <c r="N18" s="5"/>
      <c r="O18" s="6"/>
      <c r="P18" s="5"/>
      <c r="Q18" s="5"/>
      <c r="R18" s="6"/>
      <c r="S18" s="5"/>
      <c r="T18" s="5"/>
      <c r="U18" s="16"/>
      <c r="V18" s="19"/>
      <c r="W18" s="19"/>
      <c r="X18" s="19"/>
    </row>
    <row r="19" spans="1:24" ht="19.5" customHeight="1">
      <c r="A19" s="14" t="str">
        <f aca="true" t="shared" si="0" ref="A19:B21">A9</f>
        <v>Christian</v>
      </c>
      <c r="B19" s="35">
        <f t="shared" si="0"/>
        <v>3</v>
      </c>
      <c r="C19" s="26">
        <f aca="true" t="shared" si="1" ref="C19:X19">RANK(C9,C$9:C$11)</f>
        <v>1</v>
      </c>
      <c r="D19" s="26">
        <f t="shared" si="1"/>
        <v>1</v>
      </c>
      <c r="E19" s="27">
        <f t="shared" si="1"/>
        <v>1</v>
      </c>
      <c r="F19" s="26">
        <f t="shared" si="1"/>
        <v>2</v>
      </c>
      <c r="G19" s="26">
        <f t="shared" si="1"/>
        <v>1</v>
      </c>
      <c r="H19" s="27">
        <f t="shared" si="1"/>
        <v>1</v>
      </c>
      <c r="I19" s="26">
        <f t="shared" si="1"/>
        <v>3</v>
      </c>
      <c r="J19" s="26">
        <f t="shared" si="1"/>
        <v>3</v>
      </c>
      <c r="K19" s="28">
        <f t="shared" si="1"/>
        <v>3</v>
      </c>
      <c r="L19" s="29">
        <f t="shared" si="1"/>
        <v>2</v>
      </c>
      <c r="M19" s="26">
        <f t="shared" si="1"/>
        <v>1</v>
      </c>
      <c r="N19" s="26">
        <f t="shared" si="1"/>
        <v>2</v>
      </c>
      <c r="O19" s="27">
        <f t="shared" si="1"/>
        <v>2</v>
      </c>
      <c r="P19" s="26">
        <f t="shared" si="1"/>
        <v>1</v>
      </c>
      <c r="Q19" s="26">
        <f t="shared" si="1"/>
        <v>1</v>
      </c>
      <c r="R19" s="27">
        <f t="shared" si="1"/>
        <v>1</v>
      </c>
      <c r="S19" s="26">
        <f t="shared" si="1"/>
        <v>2</v>
      </c>
      <c r="T19" s="26">
        <f t="shared" si="1"/>
        <v>3</v>
      </c>
      <c r="U19" s="28">
        <f t="shared" si="1"/>
        <v>3</v>
      </c>
      <c r="V19" s="29">
        <f t="shared" si="1"/>
        <v>2</v>
      </c>
      <c r="W19" s="29">
        <f>RANK(W9,W$9:W$11)</f>
        <v>1</v>
      </c>
      <c r="X19" s="29">
        <f t="shared" si="1"/>
        <v>2</v>
      </c>
    </row>
    <row r="20" spans="1:24" ht="19.5" customHeight="1">
      <c r="A20" s="14" t="str">
        <f t="shared" si="0"/>
        <v>Wright City</v>
      </c>
      <c r="B20" s="35">
        <f t="shared" si="0"/>
        <v>3</v>
      </c>
      <c r="C20" s="26">
        <f aca="true" t="shared" si="2" ref="C20:X20">RANK(C10,C$9:C$11)</f>
        <v>3</v>
      </c>
      <c r="D20" s="26">
        <f t="shared" si="2"/>
        <v>1</v>
      </c>
      <c r="E20" s="27">
        <f t="shared" si="2"/>
        <v>3</v>
      </c>
      <c r="F20" s="26">
        <f t="shared" si="2"/>
        <v>3</v>
      </c>
      <c r="G20" s="26">
        <f t="shared" si="2"/>
        <v>3</v>
      </c>
      <c r="H20" s="27">
        <f t="shared" si="2"/>
        <v>3</v>
      </c>
      <c r="I20" s="26">
        <f t="shared" si="2"/>
        <v>2</v>
      </c>
      <c r="J20" s="26">
        <f t="shared" si="2"/>
        <v>2</v>
      </c>
      <c r="K20" s="28">
        <f t="shared" si="2"/>
        <v>2</v>
      </c>
      <c r="L20" s="29">
        <f t="shared" si="2"/>
        <v>3</v>
      </c>
      <c r="M20" s="26">
        <f t="shared" si="2"/>
        <v>3</v>
      </c>
      <c r="N20" s="26">
        <f t="shared" si="2"/>
        <v>3</v>
      </c>
      <c r="O20" s="27">
        <f t="shared" si="2"/>
        <v>3</v>
      </c>
      <c r="P20" s="26">
        <f t="shared" si="2"/>
        <v>3</v>
      </c>
      <c r="Q20" s="26">
        <f t="shared" si="2"/>
        <v>3</v>
      </c>
      <c r="R20" s="27">
        <f t="shared" si="2"/>
        <v>3</v>
      </c>
      <c r="S20" s="26">
        <f t="shared" si="2"/>
        <v>2</v>
      </c>
      <c r="T20" s="26">
        <f t="shared" si="2"/>
        <v>2</v>
      </c>
      <c r="U20" s="28">
        <f t="shared" si="2"/>
        <v>2</v>
      </c>
      <c r="V20" s="29">
        <f t="shared" si="2"/>
        <v>3</v>
      </c>
      <c r="W20" s="29">
        <f>RANK(W10,W$9:W$11)</f>
        <v>3</v>
      </c>
      <c r="X20" s="29">
        <f t="shared" si="2"/>
        <v>3</v>
      </c>
    </row>
    <row r="21" spans="1:24" ht="19.5" customHeight="1">
      <c r="A21" s="14" t="str">
        <f t="shared" si="0"/>
        <v>Potosi</v>
      </c>
      <c r="B21" s="35">
        <f t="shared" si="0"/>
        <v>3</v>
      </c>
      <c r="C21" s="26">
        <f aca="true" t="shared" si="3" ref="C21:X21">RANK(C11,C$9:C$11)</f>
        <v>2</v>
      </c>
      <c r="D21" s="26">
        <f t="shared" si="3"/>
        <v>1</v>
      </c>
      <c r="E21" s="27">
        <f t="shared" si="3"/>
        <v>2</v>
      </c>
      <c r="F21" s="26">
        <f t="shared" si="3"/>
        <v>1</v>
      </c>
      <c r="G21" s="26">
        <f t="shared" si="3"/>
        <v>2</v>
      </c>
      <c r="H21" s="27">
        <f t="shared" si="3"/>
        <v>2</v>
      </c>
      <c r="I21" s="26">
        <f t="shared" si="3"/>
        <v>1</v>
      </c>
      <c r="J21" s="26">
        <f t="shared" si="3"/>
        <v>1</v>
      </c>
      <c r="K21" s="28">
        <f t="shared" si="3"/>
        <v>1</v>
      </c>
      <c r="L21" s="29">
        <f t="shared" si="3"/>
        <v>1</v>
      </c>
      <c r="M21" s="26">
        <f t="shared" si="3"/>
        <v>2</v>
      </c>
      <c r="N21" s="26">
        <f t="shared" si="3"/>
        <v>1</v>
      </c>
      <c r="O21" s="27">
        <f t="shared" si="3"/>
        <v>1</v>
      </c>
      <c r="P21" s="26">
        <f t="shared" si="3"/>
        <v>2</v>
      </c>
      <c r="Q21" s="26">
        <f t="shared" si="3"/>
        <v>2</v>
      </c>
      <c r="R21" s="27">
        <f t="shared" si="3"/>
        <v>2</v>
      </c>
      <c r="S21" s="26">
        <f t="shared" si="3"/>
        <v>1</v>
      </c>
      <c r="T21" s="26">
        <f t="shared" si="3"/>
        <v>1</v>
      </c>
      <c r="U21" s="28">
        <f t="shared" si="3"/>
        <v>1</v>
      </c>
      <c r="V21" s="29">
        <f t="shared" si="3"/>
        <v>1</v>
      </c>
      <c r="W21" s="29">
        <f>RANK(W11,W$9:W$11)</f>
        <v>2</v>
      </c>
      <c r="X21" s="29">
        <f t="shared" si="3"/>
        <v>1</v>
      </c>
    </row>
    <row r="22" spans="1:24" ht="19.5" customHeight="1" thickBot="1">
      <c r="A22" s="8"/>
      <c r="B22" s="7"/>
      <c r="C22" s="5"/>
      <c r="D22" s="5"/>
      <c r="E22" s="6"/>
      <c r="F22" s="5"/>
      <c r="G22" s="5"/>
      <c r="H22" s="6"/>
      <c r="I22" s="5"/>
      <c r="J22" s="5"/>
      <c r="K22" s="16"/>
      <c r="L22" s="20"/>
      <c r="M22" s="5"/>
      <c r="N22" s="5"/>
      <c r="O22" s="6"/>
      <c r="P22" s="5"/>
      <c r="Q22" s="5"/>
      <c r="R22" s="6"/>
      <c r="S22" s="5"/>
      <c r="T22" s="5"/>
      <c r="U22" s="16"/>
      <c r="V22" s="20"/>
      <c r="W22" s="20"/>
      <c r="X22" s="20"/>
    </row>
  </sheetData>
  <sheetProtection/>
  <mergeCells count="28">
    <mergeCell ref="C16:E16"/>
    <mergeCell ref="F16:H16"/>
    <mergeCell ref="I16:K16"/>
    <mergeCell ref="M16:O16"/>
    <mergeCell ref="P16:R16"/>
    <mergeCell ref="S16:U16"/>
    <mergeCell ref="A14:X14"/>
    <mergeCell ref="C15:E15"/>
    <mergeCell ref="F15:H15"/>
    <mergeCell ref="I15:K15"/>
    <mergeCell ref="M15:O15"/>
    <mergeCell ref="P15:R15"/>
    <mergeCell ref="S15:U15"/>
    <mergeCell ref="C6:E6"/>
    <mergeCell ref="F6:H6"/>
    <mergeCell ref="I6:K6"/>
    <mergeCell ref="M6:O6"/>
    <mergeCell ref="P6:R6"/>
    <mergeCell ref="S6:U6"/>
    <mergeCell ref="A1:X1"/>
    <mergeCell ref="A2:X2"/>
    <mergeCell ref="A4:X4"/>
    <mergeCell ref="C5:E5"/>
    <mergeCell ref="F5:H5"/>
    <mergeCell ref="I5:K5"/>
    <mergeCell ref="M5:O5"/>
    <mergeCell ref="P5:R5"/>
    <mergeCell ref="S5:U5"/>
  </mergeCells>
  <conditionalFormatting sqref="J7:K7 G5:H5 G7:H7 A5:C7 D7:E7 N6:O7 A3:D4 M16:U16 T6:U6 J17:K17 G15:H15 Q17:R17 G17:H17 A17:E17 A15:C16 N17:O17 F16:K16 F6 I6 Q6:R7 B9 C8:X9 B19 E4:X4 C12:X12 C18:X22 B10:X11">
    <cfRule type="cellIs" priority="40" dxfId="0" operator="equal" stopIfTrue="1">
      <formula>0</formula>
    </cfRule>
  </conditionalFormatting>
  <conditionalFormatting sqref="B21">
    <cfRule type="cellIs" priority="25" dxfId="0" operator="equal" stopIfTrue="1">
      <formula>0</formula>
    </cfRule>
  </conditionalFormatting>
  <conditionalFormatting sqref="B20">
    <cfRule type="cellIs" priority="27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77" zoomScaleNormal="77" zoomScalePageLayoutView="0" workbookViewId="0" topLeftCell="A1">
      <selection activeCell="C7" sqref="C7"/>
    </sheetView>
  </sheetViews>
  <sheetFormatPr defaultColWidth="9.140625" defaultRowHeight="12.75"/>
  <cols>
    <col min="1" max="1" width="23.00390625" style="0" customWidth="1"/>
    <col min="2" max="23" width="6.7109375" style="0" customWidth="1"/>
    <col min="24" max="24" width="11.00390625" style="0" customWidth="1"/>
  </cols>
  <sheetData>
    <row r="1" spans="1:24" ht="30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3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4" t="s">
        <v>57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9.5" customHeight="1">
      <c r="A5" s="2" t="s">
        <v>16</v>
      </c>
      <c r="B5" s="2"/>
      <c r="C5" s="56" t="s">
        <v>0</v>
      </c>
      <c r="D5" s="57"/>
      <c r="E5" s="58"/>
      <c r="F5" s="59" t="s">
        <v>3</v>
      </c>
      <c r="G5" s="57"/>
      <c r="H5" s="58"/>
      <c r="I5" s="59" t="s">
        <v>28</v>
      </c>
      <c r="J5" s="57"/>
      <c r="K5" s="57"/>
      <c r="L5" s="24" t="s">
        <v>27</v>
      </c>
      <c r="M5" s="57" t="s">
        <v>2</v>
      </c>
      <c r="N5" s="57"/>
      <c r="O5" s="58"/>
      <c r="P5" s="59" t="s">
        <v>7</v>
      </c>
      <c r="Q5" s="57"/>
      <c r="R5" s="58"/>
      <c r="S5" s="59" t="s">
        <v>29</v>
      </c>
      <c r="T5" s="57"/>
      <c r="U5" s="57"/>
      <c r="V5" s="24" t="s">
        <v>26</v>
      </c>
      <c r="W5" s="24" t="s">
        <v>62</v>
      </c>
      <c r="X5" s="47" t="s">
        <v>1</v>
      </c>
    </row>
    <row r="6" spans="1:24" ht="19.5" customHeight="1">
      <c r="A6" s="3" t="s">
        <v>17</v>
      </c>
      <c r="B6" s="3"/>
      <c r="C6" s="48" t="s">
        <v>49</v>
      </c>
      <c r="D6" s="49"/>
      <c r="E6" s="50"/>
      <c r="F6" s="48" t="s">
        <v>50</v>
      </c>
      <c r="G6" s="49"/>
      <c r="H6" s="50"/>
      <c r="I6" s="48" t="s">
        <v>63</v>
      </c>
      <c r="J6" s="49"/>
      <c r="K6" s="49"/>
      <c r="L6" s="43" t="s">
        <v>1</v>
      </c>
      <c r="M6" s="49" t="s">
        <v>56</v>
      </c>
      <c r="N6" s="49"/>
      <c r="O6" s="50"/>
      <c r="P6" s="51" t="s">
        <v>51</v>
      </c>
      <c r="Q6" s="49"/>
      <c r="R6" s="50"/>
      <c r="S6" s="51" t="s">
        <v>53</v>
      </c>
      <c r="T6" s="49"/>
      <c r="U6" s="50"/>
      <c r="V6" s="25" t="s">
        <v>1</v>
      </c>
      <c r="W6" s="25" t="s">
        <v>1</v>
      </c>
      <c r="X6" s="25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6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8"/>
      <c r="W7" s="18"/>
      <c r="X7" s="18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6"/>
      <c r="L8" s="23"/>
      <c r="M8" s="5"/>
      <c r="N8" s="5"/>
      <c r="O8" s="6"/>
      <c r="P8" s="5"/>
      <c r="Q8" s="5"/>
      <c r="R8" s="6"/>
      <c r="S8" s="5"/>
      <c r="T8" s="5"/>
      <c r="U8" s="16"/>
      <c r="V8" s="19"/>
      <c r="W8" s="19"/>
      <c r="X8" s="19"/>
    </row>
    <row r="9" spans="1:24" ht="19.5" customHeight="1">
      <c r="A9" s="15" t="s">
        <v>20</v>
      </c>
      <c r="B9" s="35">
        <v>4</v>
      </c>
      <c r="C9" s="26">
        <v>55</v>
      </c>
      <c r="D9" s="26">
        <v>52</v>
      </c>
      <c r="E9" s="27">
        <f>C9+D9</f>
        <v>107</v>
      </c>
      <c r="F9" s="26">
        <v>60</v>
      </c>
      <c r="G9" s="26">
        <v>60</v>
      </c>
      <c r="H9" s="27">
        <f>F9+G9</f>
        <v>120</v>
      </c>
      <c r="I9" s="26">
        <v>60</v>
      </c>
      <c r="J9" s="26">
        <v>62</v>
      </c>
      <c r="K9" s="28">
        <f>I9+J9</f>
        <v>122</v>
      </c>
      <c r="L9" s="29">
        <f>E9+H9+K9</f>
        <v>349</v>
      </c>
      <c r="M9" s="26">
        <v>61</v>
      </c>
      <c r="N9" s="26">
        <v>60</v>
      </c>
      <c r="O9" s="27">
        <f>M9+N9</f>
        <v>121</v>
      </c>
      <c r="P9" s="26">
        <v>62</v>
      </c>
      <c r="Q9" s="26">
        <v>60</v>
      </c>
      <c r="R9" s="27">
        <f>P9+Q9</f>
        <v>122</v>
      </c>
      <c r="S9" s="26">
        <v>58</v>
      </c>
      <c r="T9" s="26">
        <v>56</v>
      </c>
      <c r="U9" s="28">
        <f>S9+T9</f>
        <v>114</v>
      </c>
      <c r="V9" s="29">
        <f>U9+R9+O9</f>
        <v>357</v>
      </c>
      <c r="W9" s="29">
        <f>E9+O9</f>
        <v>228</v>
      </c>
      <c r="X9" s="21">
        <f>(L9+O9+((R9+U9)*0.5))*0.1</f>
        <v>58.800000000000004</v>
      </c>
    </row>
    <row r="10" spans="1:24" ht="19.5" customHeight="1">
      <c r="A10" s="15" t="s">
        <v>35</v>
      </c>
      <c r="B10" s="35">
        <v>4</v>
      </c>
      <c r="C10" s="26">
        <v>57</v>
      </c>
      <c r="D10" s="26">
        <v>62</v>
      </c>
      <c r="E10" s="27">
        <f>C10+D10</f>
        <v>119</v>
      </c>
      <c r="F10" s="26">
        <v>64</v>
      </c>
      <c r="G10" s="26">
        <v>60</v>
      </c>
      <c r="H10" s="27">
        <f>F10+G10</f>
        <v>124</v>
      </c>
      <c r="I10" s="26">
        <v>52</v>
      </c>
      <c r="J10" s="26">
        <v>50</v>
      </c>
      <c r="K10" s="28">
        <f>I10+J10</f>
        <v>102</v>
      </c>
      <c r="L10" s="29">
        <f>E10+H10+K10</f>
        <v>345</v>
      </c>
      <c r="M10" s="26">
        <v>55</v>
      </c>
      <c r="N10" s="26">
        <v>52</v>
      </c>
      <c r="O10" s="27">
        <f>M10+N10</f>
        <v>107</v>
      </c>
      <c r="P10" s="26">
        <v>56</v>
      </c>
      <c r="Q10" s="26">
        <v>54</v>
      </c>
      <c r="R10" s="27">
        <f>P10+Q10</f>
        <v>110</v>
      </c>
      <c r="S10" s="26">
        <v>56</v>
      </c>
      <c r="T10" s="26">
        <v>55</v>
      </c>
      <c r="U10" s="28">
        <f>S10+T10</f>
        <v>111</v>
      </c>
      <c r="V10" s="29">
        <f>U10+R10+O10</f>
        <v>328</v>
      </c>
      <c r="W10" s="29">
        <f>E10+O10</f>
        <v>226</v>
      </c>
      <c r="X10" s="21">
        <f>(L10+O10+((R10+U10)*0.5))*0.1</f>
        <v>56.25</v>
      </c>
    </row>
    <row r="11" spans="1:24" ht="19.5" customHeight="1">
      <c r="A11" s="15" t="s">
        <v>39</v>
      </c>
      <c r="B11" s="35">
        <v>4</v>
      </c>
      <c r="C11" s="26">
        <v>64</v>
      </c>
      <c r="D11" s="26">
        <v>68</v>
      </c>
      <c r="E11" s="27">
        <f>C11+D11</f>
        <v>132</v>
      </c>
      <c r="F11" s="26">
        <v>60</v>
      </c>
      <c r="G11" s="26">
        <v>63</v>
      </c>
      <c r="H11" s="27">
        <f>F11+G11</f>
        <v>123</v>
      </c>
      <c r="I11" s="26">
        <v>55</v>
      </c>
      <c r="J11" s="26">
        <v>53</v>
      </c>
      <c r="K11" s="28">
        <f>I11+J11</f>
        <v>108</v>
      </c>
      <c r="L11" s="29">
        <f>E11+H11+K11</f>
        <v>363</v>
      </c>
      <c r="M11" s="26">
        <v>65</v>
      </c>
      <c r="N11" s="26">
        <v>65</v>
      </c>
      <c r="O11" s="27">
        <f>M11+N11</f>
        <v>130</v>
      </c>
      <c r="P11" s="26">
        <v>63</v>
      </c>
      <c r="Q11" s="26">
        <v>60</v>
      </c>
      <c r="R11" s="27">
        <f>P11+Q11</f>
        <v>123</v>
      </c>
      <c r="S11" s="26">
        <v>57</v>
      </c>
      <c r="T11" s="26">
        <v>56</v>
      </c>
      <c r="U11" s="28">
        <f>S11+T11</f>
        <v>113</v>
      </c>
      <c r="V11" s="29">
        <f>U11+R11+O11</f>
        <v>366</v>
      </c>
      <c r="W11" s="29">
        <f>E11+O11</f>
        <v>262</v>
      </c>
      <c r="X11" s="21">
        <f>(L11+O11+((R11+U11)*0.5))*0.1</f>
        <v>61.1</v>
      </c>
    </row>
    <row r="12" spans="1:24" ht="19.5" customHeight="1">
      <c r="A12" s="15" t="s">
        <v>41</v>
      </c>
      <c r="B12" s="35">
        <v>4</v>
      </c>
      <c r="C12" s="26">
        <v>54</v>
      </c>
      <c r="D12" s="26">
        <v>55</v>
      </c>
      <c r="E12" s="27">
        <f>C12+D12</f>
        <v>109</v>
      </c>
      <c r="F12" s="26">
        <v>52</v>
      </c>
      <c r="G12" s="26">
        <v>53</v>
      </c>
      <c r="H12" s="27">
        <f>F12+G12</f>
        <v>105</v>
      </c>
      <c r="I12" s="26">
        <v>52</v>
      </c>
      <c r="J12" s="26">
        <v>52</v>
      </c>
      <c r="K12" s="28">
        <f>I12+J12</f>
        <v>104</v>
      </c>
      <c r="L12" s="29">
        <f>E12+H12+K12</f>
        <v>318</v>
      </c>
      <c r="M12" s="26">
        <v>48</v>
      </c>
      <c r="N12" s="26">
        <v>51</v>
      </c>
      <c r="O12" s="27">
        <f>M12+N12</f>
        <v>99</v>
      </c>
      <c r="P12" s="26">
        <v>57</v>
      </c>
      <c r="Q12" s="26">
        <v>54</v>
      </c>
      <c r="R12" s="27">
        <f>P12+Q12</f>
        <v>111</v>
      </c>
      <c r="S12" s="26">
        <v>59</v>
      </c>
      <c r="T12" s="26">
        <v>56</v>
      </c>
      <c r="U12" s="28">
        <f>S12+T12</f>
        <v>115</v>
      </c>
      <c r="V12" s="29">
        <f>U12+R12+O12</f>
        <v>325</v>
      </c>
      <c r="W12" s="29">
        <f>E12+O12</f>
        <v>208</v>
      </c>
      <c r="X12" s="21">
        <f>(L12+O12+((R12+U12)*0.5))*0.1</f>
        <v>53</v>
      </c>
    </row>
    <row r="13" spans="1:24" ht="19.5" customHeight="1">
      <c r="A13" s="15" t="s">
        <v>43</v>
      </c>
      <c r="B13" s="35">
        <v>4</v>
      </c>
      <c r="C13" s="26">
        <v>59</v>
      </c>
      <c r="D13" s="26">
        <v>57</v>
      </c>
      <c r="E13" s="27">
        <f>C13+D13</f>
        <v>116</v>
      </c>
      <c r="F13" s="26">
        <v>52</v>
      </c>
      <c r="G13" s="26">
        <v>50</v>
      </c>
      <c r="H13" s="27">
        <f>F13+G13</f>
        <v>102</v>
      </c>
      <c r="I13" s="26">
        <v>50</v>
      </c>
      <c r="J13" s="26">
        <v>50</v>
      </c>
      <c r="K13" s="28">
        <f>I13+J13</f>
        <v>100</v>
      </c>
      <c r="L13" s="29">
        <f>E13+H13+K13</f>
        <v>318</v>
      </c>
      <c r="M13" s="26">
        <v>55</v>
      </c>
      <c r="N13" s="26">
        <v>58</v>
      </c>
      <c r="O13" s="27">
        <f>M13+N13</f>
        <v>113</v>
      </c>
      <c r="P13" s="26">
        <v>58</v>
      </c>
      <c r="Q13" s="26">
        <v>56</v>
      </c>
      <c r="R13" s="27">
        <f>P13+Q13</f>
        <v>114</v>
      </c>
      <c r="S13" s="26">
        <v>70</v>
      </c>
      <c r="T13" s="26">
        <v>60</v>
      </c>
      <c r="U13" s="28">
        <f>S13+T13</f>
        <v>130</v>
      </c>
      <c r="V13" s="29">
        <f>U13+R13+O13</f>
        <v>357</v>
      </c>
      <c r="W13" s="29">
        <f>E13+O13</f>
        <v>229</v>
      </c>
      <c r="X13" s="21">
        <f>(L13+O13+((R13+U13)*0.5))*0.1</f>
        <v>55.300000000000004</v>
      </c>
    </row>
    <row r="14" spans="1:24" ht="19.5" customHeight="1" thickBot="1">
      <c r="A14" s="30"/>
      <c r="B14" s="31"/>
      <c r="C14" s="32"/>
      <c r="D14" s="32"/>
      <c r="E14" s="33"/>
      <c r="F14" s="32"/>
      <c r="G14" s="32"/>
      <c r="H14" s="33"/>
      <c r="I14" s="32"/>
      <c r="J14" s="32"/>
      <c r="K14" s="34"/>
      <c r="L14" s="20"/>
      <c r="M14" s="32"/>
      <c r="N14" s="32"/>
      <c r="O14" s="33"/>
      <c r="P14" s="32"/>
      <c r="Q14" s="32"/>
      <c r="R14" s="33"/>
      <c r="S14" s="32"/>
      <c r="T14" s="32"/>
      <c r="U14" s="34"/>
      <c r="V14" s="20"/>
      <c r="W14" s="20"/>
      <c r="X14" s="20"/>
    </row>
    <row r="15" spans="1:24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9.5" customHeight="1" thickBot="1">
      <c r="A16" s="60" t="s">
        <v>58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9.5" customHeight="1">
      <c r="A17" s="2" t="s">
        <v>16</v>
      </c>
      <c r="B17" s="2"/>
      <c r="C17" s="56" t="s">
        <v>0</v>
      </c>
      <c r="D17" s="57"/>
      <c r="E17" s="58"/>
      <c r="F17" s="59" t="s">
        <v>3</v>
      </c>
      <c r="G17" s="57"/>
      <c r="H17" s="58"/>
      <c r="I17" s="59" t="s">
        <v>28</v>
      </c>
      <c r="J17" s="57"/>
      <c r="K17" s="57"/>
      <c r="L17" s="24" t="s">
        <v>27</v>
      </c>
      <c r="M17" s="57" t="s">
        <v>2</v>
      </c>
      <c r="N17" s="57"/>
      <c r="O17" s="58"/>
      <c r="P17" s="59" t="s">
        <v>7</v>
      </c>
      <c r="Q17" s="57"/>
      <c r="R17" s="58"/>
      <c r="S17" s="59" t="s">
        <v>29</v>
      </c>
      <c r="T17" s="57"/>
      <c r="U17" s="57"/>
      <c r="V17" s="24" t="s">
        <v>26</v>
      </c>
      <c r="W17" s="24" t="s">
        <v>61</v>
      </c>
      <c r="X17" s="47" t="s">
        <v>1</v>
      </c>
    </row>
    <row r="18" spans="1:24" ht="19.5" customHeight="1">
      <c r="A18" s="3" t="s">
        <v>17</v>
      </c>
      <c r="B18" s="3"/>
      <c r="C18" s="48" t="str">
        <f>C6</f>
        <v>Argenziano</v>
      </c>
      <c r="D18" s="49"/>
      <c r="E18" s="50"/>
      <c r="F18" s="51" t="str">
        <f>F6</f>
        <v>Capshaw</v>
      </c>
      <c r="G18" s="49"/>
      <c r="H18" s="50"/>
      <c r="I18" s="51" t="str">
        <f>I6</f>
        <v>Bernatos</v>
      </c>
      <c r="J18" s="49"/>
      <c r="K18" s="49"/>
      <c r="L18" s="43" t="s">
        <v>1</v>
      </c>
      <c r="M18" s="49" t="str">
        <f>M6</f>
        <v>Pursifull</v>
      </c>
      <c r="N18" s="49"/>
      <c r="O18" s="50"/>
      <c r="P18" s="51" t="str">
        <f>P6</f>
        <v>Smith</v>
      </c>
      <c r="Q18" s="49"/>
      <c r="R18" s="50"/>
      <c r="S18" s="51" t="str">
        <f>S6</f>
        <v>Dawson</v>
      </c>
      <c r="T18" s="49"/>
      <c r="U18" s="50"/>
      <c r="V18" s="25" t="s">
        <v>1</v>
      </c>
      <c r="W18" s="25" t="s">
        <v>1</v>
      </c>
      <c r="X18" s="25"/>
    </row>
    <row r="19" spans="1:24" ht="19.5" customHeight="1" thickBot="1">
      <c r="A19" s="4" t="s">
        <v>13</v>
      </c>
      <c r="B19" s="4" t="s">
        <v>14</v>
      </c>
      <c r="C19" s="9" t="s">
        <v>12</v>
      </c>
      <c r="D19" s="10" t="s">
        <v>11</v>
      </c>
      <c r="E19" s="10" t="s">
        <v>1</v>
      </c>
      <c r="F19" s="11" t="s">
        <v>10</v>
      </c>
      <c r="G19" s="10" t="s">
        <v>4</v>
      </c>
      <c r="H19" s="10" t="s">
        <v>1</v>
      </c>
      <c r="I19" s="11" t="s">
        <v>8</v>
      </c>
      <c r="J19" s="10" t="s">
        <v>9</v>
      </c>
      <c r="K19" s="12" t="s">
        <v>1</v>
      </c>
      <c r="L19" s="46"/>
      <c r="M19" s="11" t="s">
        <v>12</v>
      </c>
      <c r="N19" s="10" t="s">
        <v>11</v>
      </c>
      <c r="O19" s="10" t="s">
        <v>1</v>
      </c>
      <c r="P19" s="11" t="s">
        <v>5</v>
      </c>
      <c r="Q19" s="12" t="s">
        <v>6</v>
      </c>
      <c r="R19" s="10" t="s">
        <v>1</v>
      </c>
      <c r="S19" s="11" t="s">
        <v>5</v>
      </c>
      <c r="T19" s="10" t="s">
        <v>6</v>
      </c>
      <c r="U19" s="12" t="s">
        <v>1</v>
      </c>
      <c r="V19" s="18"/>
      <c r="W19" s="18"/>
      <c r="X19" s="18"/>
    </row>
    <row r="20" spans="1:24" ht="19.5" customHeight="1">
      <c r="A20" s="8"/>
      <c r="B20" s="7"/>
      <c r="C20" s="5"/>
      <c r="D20" s="5"/>
      <c r="E20" s="6"/>
      <c r="F20" s="5"/>
      <c r="G20" s="5"/>
      <c r="H20" s="6"/>
      <c r="I20" s="5"/>
      <c r="J20" s="5"/>
      <c r="K20" s="16"/>
      <c r="L20" s="23"/>
      <c r="M20" s="5"/>
      <c r="N20" s="5"/>
      <c r="O20" s="6"/>
      <c r="P20" s="5"/>
      <c r="Q20" s="5"/>
      <c r="R20" s="6"/>
      <c r="S20" s="5"/>
      <c r="T20" s="5"/>
      <c r="U20" s="16"/>
      <c r="V20" s="19"/>
      <c r="W20" s="19"/>
      <c r="X20" s="19"/>
    </row>
    <row r="21" spans="1:24" ht="19.5" customHeight="1">
      <c r="A21" s="14" t="str">
        <f aca="true" t="shared" si="0" ref="A21:B25">A9</f>
        <v>Windsor</v>
      </c>
      <c r="B21" s="35">
        <f t="shared" si="0"/>
        <v>4</v>
      </c>
      <c r="C21" s="26">
        <f aca="true" t="shared" si="1" ref="C21:X21">RANK(C9,C$9:C$13)</f>
        <v>4</v>
      </c>
      <c r="D21" s="26">
        <f t="shared" si="1"/>
        <v>5</v>
      </c>
      <c r="E21" s="27">
        <f t="shared" si="1"/>
        <v>5</v>
      </c>
      <c r="F21" s="26">
        <f t="shared" si="1"/>
        <v>2</v>
      </c>
      <c r="G21" s="26">
        <f t="shared" si="1"/>
        <v>2</v>
      </c>
      <c r="H21" s="27">
        <f t="shared" si="1"/>
        <v>3</v>
      </c>
      <c r="I21" s="26">
        <f t="shared" si="1"/>
        <v>1</v>
      </c>
      <c r="J21" s="26">
        <f t="shared" si="1"/>
        <v>1</v>
      </c>
      <c r="K21" s="28">
        <f t="shared" si="1"/>
        <v>1</v>
      </c>
      <c r="L21" s="29">
        <f t="shared" si="1"/>
        <v>2</v>
      </c>
      <c r="M21" s="26">
        <f t="shared" si="1"/>
        <v>2</v>
      </c>
      <c r="N21" s="26">
        <f t="shared" si="1"/>
        <v>2</v>
      </c>
      <c r="O21" s="27">
        <f t="shared" si="1"/>
        <v>2</v>
      </c>
      <c r="P21" s="26">
        <f t="shared" si="1"/>
        <v>2</v>
      </c>
      <c r="Q21" s="26">
        <f t="shared" si="1"/>
        <v>1</v>
      </c>
      <c r="R21" s="27">
        <f t="shared" si="1"/>
        <v>2</v>
      </c>
      <c r="S21" s="26">
        <f t="shared" si="1"/>
        <v>3</v>
      </c>
      <c r="T21" s="26">
        <f t="shared" si="1"/>
        <v>2</v>
      </c>
      <c r="U21" s="28">
        <f t="shared" si="1"/>
        <v>3</v>
      </c>
      <c r="V21" s="29">
        <f t="shared" si="1"/>
        <v>2</v>
      </c>
      <c r="W21" s="29">
        <f>RANK(W9,W$9:W$13)</f>
        <v>3</v>
      </c>
      <c r="X21" s="29">
        <f t="shared" si="1"/>
        <v>2</v>
      </c>
    </row>
    <row r="22" spans="1:24" ht="19.5" customHeight="1">
      <c r="A22" s="14" t="str">
        <f t="shared" si="0"/>
        <v>St. Charles</v>
      </c>
      <c r="B22" s="35">
        <f t="shared" si="0"/>
        <v>4</v>
      </c>
      <c r="C22" s="26">
        <f aca="true" t="shared" si="2" ref="C22:X22">RANK(C10,C$9:C$13)</f>
        <v>3</v>
      </c>
      <c r="D22" s="26">
        <f t="shared" si="2"/>
        <v>2</v>
      </c>
      <c r="E22" s="27">
        <f t="shared" si="2"/>
        <v>2</v>
      </c>
      <c r="F22" s="26">
        <f t="shared" si="2"/>
        <v>1</v>
      </c>
      <c r="G22" s="26">
        <f t="shared" si="2"/>
        <v>2</v>
      </c>
      <c r="H22" s="27">
        <f t="shared" si="2"/>
        <v>1</v>
      </c>
      <c r="I22" s="26">
        <f t="shared" si="2"/>
        <v>3</v>
      </c>
      <c r="J22" s="26">
        <f t="shared" si="2"/>
        <v>4</v>
      </c>
      <c r="K22" s="28">
        <f t="shared" si="2"/>
        <v>4</v>
      </c>
      <c r="L22" s="29">
        <f t="shared" si="2"/>
        <v>3</v>
      </c>
      <c r="M22" s="26">
        <f t="shared" si="2"/>
        <v>3</v>
      </c>
      <c r="N22" s="26">
        <f t="shared" si="2"/>
        <v>4</v>
      </c>
      <c r="O22" s="27">
        <f t="shared" si="2"/>
        <v>4</v>
      </c>
      <c r="P22" s="26">
        <f t="shared" si="2"/>
        <v>5</v>
      </c>
      <c r="Q22" s="26">
        <f t="shared" si="2"/>
        <v>4</v>
      </c>
      <c r="R22" s="27">
        <f t="shared" si="2"/>
        <v>5</v>
      </c>
      <c r="S22" s="26">
        <f t="shared" si="2"/>
        <v>5</v>
      </c>
      <c r="T22" s="26">
        <f t="shared" si="2"/>
        <v>5</v>
      </c>
      <c r="U22" s="28">
        <f t="shared" si="2"/>
        <v>5</v>
      </c>
      <c r="V22" s="29">
        <f t="shared" si="2"/>
        <v>4</v>
      </c>
      <c r="W22" s="29">
        <f t="shared" si="2"/>
        <v>4</v>
      </c>
      <c r="X22" s="29">
        <f t="shared" si="2"/>
        <v>3</v>
      </c>
    </row>
    <row r="23" spans="1:24" ht="19.5" customHeight="1">
      <c r="A23" s="14" t="str">
        <f t="shared" si="0"/>
        <v>St. Charles West</v>
      </c>
      <c r="B23" s="35">
        <f t="shared" si="0"/>
        <v>4</v>
      </c>
      <c r="C23" s="26">
        <f aca="true" t="shared" si="3" ref="C23:X23">RANK(C11,C$9:C$13)</f>
        <v>1</v>
      </c>
      <c r="D23" s="26">
        <f t="shared" si="3"/>
        <v>1</v>
      </c>
      <c r="E23" s="27">
        <f t="shared" si="3"/>
        <v>1</v>
      </c>
      <c r="F23" s="26">
        <f t="shared" si="3"/>
        <v>2</v>
      </c>
      <c r="G23" s="26">
        <f t="shared" si="3"/>
        <v>1</v>
      </c>
      <c r="H23" s="27">
        <f t="shared" si="3"/>
        <v>2</v>
      </c>
      <c r="I23" s="26">
        <f t="shared" si="3"/>
        <v>2</v>
      </c>
      <c r="J23" s="26">
        <f t="shared" si="3"/>
        <v>2</v>
      </c>
      <c r="K23" s="28">
        <f t="shared" si="3"/>
        <v>2</v>
      </c>
      <c r="L23" s="29">
        <f t="shared" si="3"/>
        <v>1</v>
      </c>
      <c r="M23" s="26">
        <f t="shared" si="3"/>
        <v>1</v>
      </c>
      <c r="N23" s="26">
        <f t="shared" si="3"/>
        <v>1</v>
      </c>
      <c r="O23" s="27">
        <f t="shared" si="3"/>
        <v>1</v>
      </c>
      <c r="P23" s="26">
        <f t="shared" si="3"/>
        <v>1</v>
      </c>
      <c r="Q23" s="26">
        <f t="shared" si="3"/>
        <v>1</v>
      </c>
      <c r="R23" s="27">
        <f t="shared" si="3"/>
        <v>1</v>
      </c>
      <c r="S23" s="26">
        <f t="shared" si="3"/>
        <v>4</v>
      </c>
      <c r="T23" s="26">
        <f t="shared" si="3"/>
        <v>2</v>
      </c>
      <c r="U23" s="28">
        <f t="shared" si="3"/>
        <v>4</v>
      </c>
      <c r="V23" s="29">
        <f t="shared" si="3"/>
        <v>1</v>
      </c>
      <c r="W23" s="29">
        <f t="shared" si="3"/>
        <v>1</v>
      </c>
      <c r="X23" s="29">
        <f t="shared" si="3"/>
        <v>1</v>
      </c>
    </row>
    <row r="24" spans="1:24" ht="19.5" customHeight="1">
      <c r="A24" s="14" t="str">
        <f t="shared" si="0"/>
        <v>Hillsboro</v>
      </c>
      <c r="B24" s="35">
        <f t="shared" si="0"/>
        <v>4</v>
      </c>
      <c r="C24" s="26">
        <f aca="true" t="shared" si="4" ref="C24:X24">RANK(C12,C$9:C$13)</f>
        <v>5</v>
      </c>
      <c r="D24" s="26">
        <f t="shared" si="4"/>
        <v>4</v>
      </c>
      <c r="E24" s="27">
        <f t="shared" si="4"/>
        <v>4</v>
      </c>
      <c r="F24" s="26">
        <f t="shared" si="4"/>
        <v>4</v>
      </c>
      <c r="G24" s="26">
        <f t="shared" si="4"/>
        <v>4</v>
      </c>
      <c r="H24" s="27">
        <f t="shared" si="4"/>
        <v>4</v>
      </c>
      <c r="I24" s="26">
        <f t="shared" si="4"/>
        <v>3</v>
      </c>
      <c r="J24" s="26">
        <f t="shared" si="4"/>
        <v>3</v>
      </c>
      <c r="K24" s="28">
        <f t="shared" si="4"/>
        <v>3</v>
      </c>
      <c r="L24" s="29">
        <f t="shared" si="4"/>
        <v>4</v>
      </c>
      <c r="M24" s="26">
        <f t="shared" si="4"/>
        <v>5</v>
      </c>
      <c r="N24" s="26">
        <f t="shared" si="4"/>
        <v>5</v>
      </c>
      <c r="O24" s="27">
        <f t="shared" si="4"/>
        <v>5</v>
      </c>
      <c r="P24" s="26">
        <f t="shared" si="4"/>
        <v>4</v>
      </c>
      <c r="Q24" s="26">
        <f t="shared" si="4"/>
        <v>4</v>
      </c>
      <c r="R24" s="27">
        <f t="shared" si="4"/>
        <v>4</v>
      </c>
      <c r="S24" s="26">
        <f t="shared" si="4"/>
        <v>2</v>
      </c>
      <c r="T24" s="26">
        <f t="shared" si="4"/>
        <v>2</v>
      </c>
      <c r="U24" s="28">
        <f t="shared" si="4"/>
        <v>2</v>
      </c>
      <c r="V24" s="29">
        <f t="shared" si="4"/>
        <v>5</v>
      </c>
      <c r="W24" s="29">
        <f t="shared" si="4"/>
        <v>5</v>
      </c>
      <c r="X24" s="29">
        <f t="shared" si="4"/>
        <v>5</v>
      </c>
    </row>
    <row r="25" spans="1:24" ht="19.5" customHeight="1">
      <c r="A25" s="14" t="str">
        <f t="shared" si="0"/>
        <v>De Soto</v>
      </c>
      <c r="B25" s="35">
        <f t="shared" si="0"/>
        <v>4</v>
      </c>
      <c r="C25" s="26">
        <f aca="true" t="shared" si="5" ref="C25:X25">RANK(C13,C$9:C$13)</f>
        <v>2</v>
      </c>
      <c r="D25" s="26">
        <f t="shared" si="5"/>
        <v>3</v>
      </c>
      <c r="E25" s="27">
        <f t="shared" si="5"/>
        <v>3</v>
      </c>
      <c r="F25" s="26">
        <f t="shared" si="5"/>
        <v>4</v>
      </c>
      <c r="G25" s="26">
        <f t="shared" si="5"/>
        <v>5</v>
      </c>
      <c r="H25" s="27">
        <f t="shared" si="5"/>
        <v>5</v>
      </c>
      <c r="I25" s="26">
        <f t="shared" si="5"/>
        <v>5</v>
      </c>
      <c r="J25" s="26">
        <f t="shared" si="5"/>
        <v>4</v>
      </c>
      <c r="K25" s="28">
        <f t="shared" si="5"/>
        <v>5</v>
      </c>
      <c r="L25" s="29">
        <f t="shared" si="5"/>
        <v>4</v>
      </c>
      <c r="M25" s="26">
        <f t="shared" si="5"/>
        <v>3</v>
      </c>
      <c r="N25" s="26">
        <f t="shared" si="5"/>
        <v>3</v>
      </c>
      <c r="O25" s="27">
        <f t="shared" si="5"/>
        <v>3</v>
      </c>
      <c r="P25" s="26">
        <f t="shared" si="5"/>
        <v>3</v>
      </c>
      <c r="Q25" s="26">
        <f t="shared" si="5"/>
        <v>3</v>
      </c>
      <c r="R25" s="27">
        <f t="shared" si="5"/>
        <v>3</v>
      </c>
      <c r="S25" s="26">
        <f t="shared" si="5"/>
        <v>1</v>
      </c>
      <c r="T25" s="26">
        <f t="shared" si="5"/>
        <v>1</v>
      </c>
      <c r="U25" s="28">
        <f t="shared" si="5"/>
        <v>1</v>
      </c>
      <c r="V25" s="29">
        <f t="shared" si="5"/>
        <v>2</v>
      </c>
      <c r="W25" s="29">
        <f t="shared" si="5"/>
        <v>2</v>
      </c>
      <c r="X25" s="29">
        <f t="shared" si="5"/>
        <v>4</v>
      </c>
    </row>
    <row r="26" spans="1:24" ht="19.5" customHeight="1" thickBot="1">
      <c r="A26" s="8"/>
      <c r="B26" s="7"/>
      <c r="C26" s="5"/>
      <c r="D26" s="5"/>
      <c r="E26" s="6"/>
      <c r="F26" s="5"/>
      <c r="G26" s="5"/>
      <c r="H26" s="6"/>
      <c r="I26" s="5"/>
      <c r="J26" s="5"/>
      <c r="K26" s="16"/>
      <c r="L26" s="20"/>
      <c r="M26" s="5"/>
      <c r="N26" s="5"/>
      <c r="O26" s="6"/>
      <c r="P26" s="5"/>
      <c r="Q26" s="5"/>
      <c r="R26" s="6"/>
      <c r="S26" s="5"/>
      <c r="T26" s="5"/>
      <c r="U26" s="16"/>
      <c r="V26" s="20"/>
      <c r="W26" s="20"/>
      <c r="X26" s="20"/>
    </row>
  </sheetData>
  <sheetProtection/>
  <mergeCells count="28">
    <mergeCell ref="C18:E18"/>
    <mergeCell ref="F18:H18"/>
    <mergeCell ref="I18:K18"/>
    <mergeCell ref="M18:O18"/>
    <mergeCell ref="P18:R18"/>
    <mergeCell ref="S18:U18"/>
    <mergeCell ref="A16:X16"/>
    <mergeCell ref="C17:E17"/>
    <mergeCell ref="F17:H17"/>
    <mergeCell ref="I17:K17"/>
    <mergeCell ref="M17:O17"/>
    <mergeCell ref="P17:R17"/>
    <mergeCell ref="S17:U17"/>
    <mergeCell ref="C6:E6"/>
    <mergeCell ref="F6:H6"/>
    <mergeCell ref="I6:K6"/>
    <mergeCell ref="M6:O6"/>
    <mergeCell ref="P6:R6"/>
    <mergeCell ref="S6:U6"/>
    <mergeCell ref="A1:X1"/>
    <mergeCell ref="A2:X2"/>
    <mergeCell ref="A4:X4"/>
    <mergeCell ref="C5:E5"/>
    <mergeCell ref="F5:H5"/>
    <mergeCell ref="I5:K5"/>
    <mergeCell ref="M5:O5"/>
    <mergeCell ref="P5:R5"/>
    <mergeCell ref="S5:U5"/>
  </mergeCells>
  <conditionalFormatting sqref="J7:K7 G5:H5 G7:H7 A5:C7 D7:E7 N6:O7 A3:D4 M18:U18 T6:U6 J19:K19 G17:H17 Q19:R19 G19:H19 A19:E19 A17:C18 N19:O19 F18:K18 F6 I6 Q6:R7 B9:B10 C8:X9 B21:B22 E4:X4 C14:X14 B11:V13 C10:V10 X10:X13 C20:X26">
    <cfRule type="cellIs" priority="44" dxfId="0" operator="equal" stopIfTrue="1">
      <formula>0</formula>
    </cfRule>
  </conditionalFormatting>
  <conditionalFormatting sqref="B23">
    <cfRule type="cellIs" priority="35" dxfId="0" operator="equal" stopIfTrue="1">
      <formula>0</formula>
    </cfRule>
  </conditionalFormatting>
  <conditionalFormatting sqref="B24">
    <cfRule type="cellIs" priority="32" dxfId="0" operator="equal" stopIfTrue="1">
      <formula>0</formula>
    </cfRule>
  </conditionalFormatting>
  <conditionalFormatting sqref="B25">
    <cfRule type="cellIs" priority="28" dxfId="0" operator="equal" stopIfTrue="1">
      <formula>0</formula>
    </cfRule>
  </conditionalFormatting>
  <conditionalFormatting sqref="W10:W13">
    <cfRule type="cellIs" priority="1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="77" zoomScaleNormal="77" zoomScalePageLayoutView="0" workbookViewId="0" topLeftCell="A1">
      <selection activeCell="C7" sqref="C7"/>
    </sheetView>
  </sheetViews>
  <sheetFormatPr defaultColWidth="9.140625" defaultRowHeight="12.75"/>
  <cols>
    <col min="1" max="1" width="22.140625" style="0" customWidth="1"/>
    <col min="2" max="23" width="6.7109375" style="0" customWidth="1"/>
    <col min="24" max="24" width="10.8515625" style="0" customWidth="1"/>
  </cols>
  <sheetData>
    <row r="1" spans="1:24" ht="30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3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4" t="s">
        <v>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9.5" customHeight="1">
      <c r="A5" s="2" t="s">
        <v>16</v>
      </c>
      <c r="B5" s="2"/>
      <c r="C5" s="56" t="s">
        <v>0</v>
      </c>
      <c r="D5" s="57"/>
      <c r="E5" s="58"/>
      <c r="F5" s="59" t="s">
        <v>3</v>
      </c>
      <c r="G5" s="57"/>
      <c r="H5" s="58"/>
      <c r="I5" s="59" t="s">
        <v>28</v>
      </c>
      <c r="J5" s="57"/>
      <c r="K5" s="57"/>
      <c r="L5" s="24" t="s">
        <v>27</v>
      </c>
      <c r="M5" s="57" t="s">
        <v>2</v>
      </c>
      <c r="N5" s="57"/>
      <c r="O5" s="58"/>
      <c r="P5" s="59" t="s">
        <v>7</v>
      </c>
      <c r="Q5" s="57"/>
      <c r="R5" s="58"/>
      <c r="S5" s="59" t="s">
        <v>29</v>
      </c>
      <c r="T5" s="57"/>
      <c r="U5" s="57"/>
      <c r="V5" s="24" t="s">
        <v>26</v>
      </c>
      <c r="W5" s="24" t="s">
        <v>61</v>
      </c>
      <c r="X5" s="47" t="s">
        <v>1</v>
      </c>
    </row>
    <row r="6" spans="1:24" ht="19.5" customHeight="1">
      <c r="A6" s="3" t="s">
        <v>17</v>
      </c>
      <c r="B6" s="3"/>
      <c r="C6" s="48" t="s">
        <v>49</v>
      </c>
      <c r="D6" s="49"/>
      <c r="E6" s="50"/>
      <c r="F6" s="48" t="s">
        <v>50</v>
      </c>
      <c r="G6" s="49"/>
      <c r="H6" s="50"/>
      <c r="I6" s="48" t="s">
        <v>63</v>
      </c>
      <c r="J6" s="49"/>
      <c r="K6" s="49"/>
      <c r="L6" s="43" t="s">
        <v>1</v>
      </c>
      <c r="M6" s="49" t="s">
        <v>56</v>
      </c>
      <c r="N6" s="49"/>
      <c r="O6" s="50"/>
      <c r="P6" s="51" t="s">
        <v>51</v>
      </c>
      <c r="Q6" s="49"/>
      <c r="R6" s="50"/>
      <c r="S6" s="51" t="s">
        <v>53</v>
      </c>
      <c r="T6" s="49"/>
      <c r="U6" s="50"/>
      <c r="V6" s="25" t="s">
        <v>1</v>
      </c>
      <c r="W6" s="25" t="s">
        <v>1</v>
      </c>
      <c r="X6" s="25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6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8"/>
      <c r="W7" s="18"/>
      <c r="X7" s="18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6"/>
      <c r="L8" s="23"/>
      <c r="M8" s="5"/>
      <c r="N8" s="5"/>
      <c r="O8" s="6"/>
      <c r="P8" s="5"/>
      <c r="Q8" s="5"/>
      <c r="R8" s="6"/>
      <c r="S8" s="5"/>
      <c r="T8" s="5"/>
      <c r="U8" s="16"/>
      <c r="V8" s="19"/>
      <c r="W8" s="19"/>
      <c r="X8" s="19"/>
    </row>
    <row r="9" spans="1:24" ht="19.5" customHeight="1">
      <c r="A9" s="15" t="s">
        <v>31</v>
      </c>
      <c r="B9" s="35">
        <v>5</v>
      </c>
      <c r="C9" s="26">
        <v>75</v>
      </c>
      <c r="D9" s="26">
        <v>69</v>
      </c>
      <c r="E9" s="27">
        <f>C9+D9</f>
        <v>144</v>
      </c>
      <c r="F9" s="26">
        <v>72</v>
      </c>
      <c r="G9" s="26">
        <v>70</v>
      </c>
      <c r="H9" s="27">
        <f>F9+G9</f>
        <v>142</v>
      </c>
      <c r="I9" s="26">
        <v>80</v>
      </c>
      <c r="J9" s="26">
        <v>82</v>
      </c>
      <c r="K9" s="28">
        <f>I9+J9</f>
        <v>162</v>
      </c>
      <c r="L9" s="29">
        <f>E9+H9+K9</f>
        <v>448</v>
      </c>
      <c r="M9" s="26">
        <v>72</v>
      </c>
      <c r="N9" s="26">
        <v>69</v>
      </c>
      <c r="O9" s="27">
        <f>M9+N9</f>
        <v>141</v>
      </c>
      <c r="P9" s="26">
        <v>72</v>
      </c>
      <c r="Q9" s="26">
        <v>70</v>
      </c>
      <c r="R9" s="27">
        <f>P9+Q9</f>
        <v>142</v>
      </c>
      <c r="S9" s="26">
        <v>81</v>
      </c>
      <c r="T9" s="26">
        <v>79</v>
      </c>
      <c r="U9" s="28">
        <f>S9+T9</f>
        <v>160</v>
      </c>
      <c r="V9" s="29">
        <f>U9+R9+O9</f>
        <v>443</v>
      </c>
      <c r="W9" s="29">
        <f>E9+O9</f>
        <v>285</v>
      </c>
      <c r="X9" s="21">
        <f>(L9+O9+((R9+U9)*0.5))*0.1</f>
        <v>74</v>
      </c>
    </row>
    <row r="10" spans="1:24" ht="19.5" customHeight="1">
      <c r="A10" s="15" t="s">
        <v>36</v>
      </c>
      <c r="B10" s="35">
        <v>5</v>
      </c>
      <c r="C10" s="26">
        <v>62</v>
      </c>
      <c r="D10" s="26">
        <v>64</v>
      </c>
      <c r="E10" s="27">
        <f>C10+D10</f>
        <v>126</v>
      </c>
      <c r="F10" s="26">
        <v>65</v>
      </c>
      <c r="G10" s="26">
        <v>64</v>
      </c>
      <c r="H10" s="27">
        <f>F10+G10</f>
        <v>129</v>
      </c>
      <c r="I10" s="26">
        <v>84</v>
      </c>
      <c r="J10" s="26">
        <v>82</v>
      </c>
      <c r="K10" s="28">
        <f>I10+J10</f>
        <v>166</v>
      </c>
      <c r="L10" s="29">
        <f>E10+H10+K10</f>
        <v>421</v>
      </c>
      <c r="M10" s="26">
        <v>75</v>
      </c>
      <c r="N10" s="26">
        <v>73</v>
      </c>
      <c r="O10" s="27">
        <f>M10+N10</f>
        <v>148</v>
      </c>
      <c r="P10" s="26">
        <v>74</v>
      </c>
      <c r="Q10" s="26">
        <v>72</v>
      </c>
      <c r="R10" s="27">
        <f>P10+Q10</f>
        <v>146</v>
      </c>
      <c r="S10" s="26">
        <v>78</v>
      </c>
      <c r="T10" s="26">
        <v>75</v>
      </c>
      <c r="U10" s="28">
        <f>S10+T10</f>
        <v>153</v>
      </c>
      <c r="V10" s="29">
        <f>U10+R10+O10</f>
        <v>447</v>
      </c>
      <c r="W10" s="29">
        <f>E10+O10</f>
        <v>274</v>
      </c>
      <c r="X10" s="21">
        <f>(L10+O10+((R10+U10)*0.5))*0.1</f>
        <v>71.85000000000001</v>
      </c>
    </row>
    <row r="11" spans="1:24" ht="19.5" customHeight="1">
      <c r="A11" s="15" t="s">
        <v>24</v>
      </c>
      <c r="B11" s="35">
        <v>5</v>
      </c>
      <c r="C11" s="26">
        <v>69</v>
      </c>
      <c r="D11" s="26">
        <v>68</v>
      </c>
      <c r="E11" s="27">
        <f>C11+D11</f>
        <v>137</v>
      </c>
      <c r="F11" s="26">
        <v>76</v>
      </c>
      <c r="G11" s="26">
        <v>74</v>
      </c>
      <c r="H11" s="27">
        <f>F11+G11</f>
        <v>150</v>
      </c>
      <c r="I11" s="26">
        <v>70</v>
      </c>
      <c r="J11" s="26">
        <v>70</v>
      </c>
      <c r="K11" s="28">
        <f>I11+J11</f>
        <v>140</v>
      </c>
      <c r="L11" s="29">
        <f>E11+H11+K11</f>
        <v>427</v>
      </c>
      <c r="M11" s="26">
        <v>77</v>
      </c>
      <c r="N11" s="26">
        <v>76</v>
      </c>
      <c r="O11" s="27">
        <f>M11+N11</f>
        <v>153</v>
      </c>
      <c r="P11" s="26">
        <v>73</v>
      </c>
      <c r="Q11" s="26">
        <v>71</v>
      </c>
      <c r="R11" s="27">
        <f>P11+Q11</f>
        <v>144</v>
      </c>
      <c r="S11" s="26">
        <v>61</v>
      </c>
      <c r="T11" s="26">
        <v>60</v>
      </c>
      <c r="U11" s="28">
        <f>S11+T11</f>
        <v>121</v>
      </c>
      <c r="V11" s="29">
        <f>U11+R11+O11</f>
        <v>418</v>
      </c>
      <c r="W11" s="29">
        <f>E11+O11</f>
        <v>290</v>
      </c>
      <c r="X11" s="21">
        <f>(L11+O11+((R11+U11)*0.5))*0.1</f>
        <v>71.25</v>
      </c>
    </row>
    <row r="12" spans="1:24" ht="19.5" customHeight="1">
      <c r="A12" s="15" t="s">
        <v>38</v>
      </c>
      <c r="B12" s="35">
        <v>5</v>
      </c>
      <c r="C12" s="26">
        <v>54</v>
      </c>
      <c r="D12" s="26">
        <v>56</v>
      </c>
      <c r="E12" s="27">
        <f>C12+D12</f>
        <v>110</v>
      </c>
      <c r="F12" s="26">
        <v>58</v>
      </c>
      <c r="G12" s="26">
        <v>55</v>
      </c>
      <c r="H12" s="27">
        <f>F12+G12</f>
        <v>113</v>
      </c>
      <c r="I12" s="26">
        <v>62</v>
      </c>
      <c r="J12" s="26">
        <v>63</v>
      </c>
      <c r="K12" s="28">
        <f>I12+J12</f>
        <v>125</v>
      </c>
      <c r="L12" s="29">
        <f>E12+H12+K12</f>
        <v>348</v>
      </c>
      <c r="M12" s="26">
        <v>68</v>
      </c>
      <c r="N12" s="26">
        <v>66</v>
      </c>
      <c r="O12" s="27">
        <f>M12+N12</f>
        <v>134</v>
      </c>
      <c r="P12" s="26">
        <v>66</v>
      </c>
      <c r="Q12" s="26">
        <v>64</v>
      </c>
      <c r="R12" s="27">
        <f>P12+Q12</f>
        <v>130</v>
      </c>
      <c r="S12" s="26">
        <v>59</v>
      </c>
      <c r="T12" s="26">
        <v>57</v>
      </c>
      <c r="U12" s="28">
        <f>S12+T12</f>
        <v>116</v>
      </c>
      <c r="V12" s="29">
        <f>U12+R12+O12</f>
        <v>380</v>
      </c>
      <c r="W12" s="29">
        <f>E12+O12</f>
        <v>244</v>
      </c>
      <c r="X12" s="21">
        <f>(L12+O12+((R12+U12)*0.5))*0.1</f>
        <v>60.5</v>
      </c>
    </row>
    <row r="13" spans="1:24" ht="19.5" customHeight="1" thickBot="1">
      <c r="A13" s="30"/>
      <c r="B13" s="31"/>
      <c r="C13" s="32"/>
      <c r="D13" s="32"/>
      <c r="E13" s="33"/>
      <c r="F13" s="32"/>
      <c r="G13" s="32"/>
      <c r="H13" s="33"/>
      <c r="I13" s="32"/>
      <c r="J13" s="32"/>
      <c r="K13" s="34"/>
      <c r="L13" s="20"/>
      <c r="M13" s="32"/>
      <c r="N13" s="32"/>
      <c r="O13" s="33"/>
      <c r="P13" s="32"/>
      <c r="Q13" s="32"/>
      <c r="R13" s="33"/>
      <c r="S13" s="32"/>
      <c r="T13" s="32"/>
      <c r="U13" s="34"/>
      <c r="V13" s="20"/>
      <c r="W13" s="20"/>
      <c r="X13" s="20"/>
    </row>
    <row r="14" spans="1:24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 thickBot="1">
      <c r="A15" s="60" t="s">
        <v>60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9.5" customHeight="1">
      <c r="A16" s="2" t="s">
        <v>16</v>
      </c>
      <c r="B16" s="2"/>
      <c r="C16" s="56" t="s">
        <v>0</v>
      </c>
      <c r="D16" s="57"/>
      <c r="E16" s="58"/>
      <c r="F16" s="59" t="s">
        <v>3</v>
      </c>
      <c r="G16" s="57"/>
      <c r="H16" s="58"/>
      <c r="I16" s="59" t="s">
        <v>28</v>
      </c>
      <c r="J16" s="57"/>
      <c r="K16" s="57"/>
      <c r="L16" s="24" t="s">
        <v>27</v>
      </c>
      <c r="M16" s="57" t="s">
        <v>2</v>
      </c>
      <c r="N16" s="57"/>
      <c r="O16" s="58"/>
      <c r="P16" s="59" t="s">
        <v>7</v>
      </c>
      <c r="Q16" s="57"/>
      <c r="R16" s="58"/>
      <c r="S16" s="59" t="s">
        <v>29</v>
      </c>
      <c r="T16" s="57"/>
      <c r="U16" s="57"/>
      <c r="V16" s="24" t="s">
        <v>26</v>
      </c>
      <c r="W16" s="24" t="s">
        <v>61</v>
      </c>
      <c r="X16" s="47" t="s">
        <v>1</v>
      </c>
    </row>
    <row r="17" spans="1:24" ht="19.5" customHeight="1">
      <c r="A17" s="3" t="s">
        <v>17</v>
      </c>
      <c r="B17" s="3"/>
      <c r="C17" s="48" t="str">
        <f>C6</f>
        <v>Argenziano</v>
      </c>
      <c r="D17" s="49"/>
      <c r="E17" s="50"/>
      <c r="F17" s="51" t="str">
        <f>F6</f>
        <v>Capshaw</v>
      </c>
      <c r="G17" s="49"/>
      <c r="H17" s="50"/>
      <c r="I17" s="51" t="str">
        <f>I6</f>
        <v>Bernatos</v>
      </c>
      <c r="J17" s="49"/>
      <c r="K17" s="49"/>
      <c r="L17" s="43" t="s">
        <v>1</v>
      </c>
      <c r="M17" s="49" t="str">
        <f>M6</f>
        <v>Pursifull</v>
      </c>
      <c r="N17" s="49"/>
      <c r="O17" s="50"/>
      <c r="P17" s="51" t="str">
        <f>P6</f>
        <v>Smith</v>
      </c>
      <c r="Q17" s="49"/>
      <c r="R17" s="50"/>
      <c r="S17" s="51" t="str">
        <f>S6</f>
        <v>Dawson</v>
      </c>
      <c r="T17" s="49"/>
      <c r="U17" s="50"/>
      <c r="V17" s="25" t="s">
        <v>1</v>
      </c>
      <c r="W17" s="25" t="s">
        <v>1</v>
      </c>
      <c r="X17" s="25"/>
    </row>
    <row r="18" spans="1:24" ht="19.5" customHeight="1" thickBot="1">
      <c r="A18" s="4" t="s">
        <v>13</v>
      </c>
      <c r="B18" s="4" t="s">
        <v>14</v>
      </c>
      <c r="C18" s="9" t="s">
        <v>12</v>
      </c>
      <c r="D18" s="10" t="s">
        <v>11</v>
      </c>
      <c r="E18" s="10" t="s">
        <v>1</v>
      </c>
      <c r="F18" s="11" t="s">
        <v>10</v>
      </c>
      <c r="G18" s="10" t="s">
        <v>4</v>
      </c>
      <c r="H18" s="10" t="s">
        <v>1</v>
      </c>
      <c r="I18" s="11" t="s">
        <v>8</v>
      </c>
      <c r="J18" s="10" t="s">
        <v>9</v>
      </c>
      <c r="K18" s="12" t="s">
        <v>1</v>
      </c>
      <c r="L18" s="46"/>
      <c r="M18" s="11" t="s">
        <v>12</v>
      </c>
      <c r="N18" s="10" t="s">
        <v>11</v>
      </c>
      <c r="O18" s="10" t="s">
        <v>1</v>
      </c>
      <c r="P18" s="11" t="s">
        <v>5</v>
      </c>
      <c r="Q18" s="12" t="s">
        <v>6</v>
      </c>
      <c r="R18" s="10" t="s">
        <v>1</v>
      </c>
      <c r="S18" s="11" t="s">
        <v>5</v>
      </c>
      <c r="T18" s="10" t="s">
        <v>6</v>
      </c>
      <c r="U18" s="12" t="s">
        <v>1</v>
      </c>
      <c r="V18" s="18"/>
      <c r="W18" s="18"/>
      <c r="X18" s="18"/>
    </row>
    <row r="19" spans="1:24" ht="19.5" customHeight="1">
      <c r="A19" s="8"/>
      <c r="B19" s="7"/>
      <c r="C19" s="5"/>
      <c r="D19" s="5"/>
      <c r="E19" s="6"/>
      <c r="F19" s="5"/>
      <c r="G19" s="5"/>
      <c r="H19" s="6"/>
      <c r="I19" s="5"/>
      <c r="J19" s="5"/>
      <c r="K19" s="16"/>
      <c r="L19" s="23"/>
      <c r="M19" s="5"/>
      <c r="N19" s="5"/>
      <c r="O19" s="6"/>
      <c r="P19" s="5"/>
      <c r="Q19" s="5"/>
      <c r="R19" s="6"/>
      <c r="S19" s="5"/>
      <c r="T19" s="5"/>
      <c r="U19" s="16"/>
      <c r="V19" s="19"/>
      <c r="W19" s="19"/>
      <c r="X19" s="19"/>
    </row>
    <row r="20" spans="1:24" ht="19.5" customHeight="1">
      <c r="A20" s="14" t="str">
        <f aca="true" t="shared" si="0" ref="A20:B23">A9</f>
        <v>Rockwood Summit</v>
      </c>
      <c r="B20" s="35">
        <f t="shared" si="0"/>
        <v>5</v>
      </c>
      <c r="C20" s="26">
        <f aca="true" t="shared" si="1" ref="C20:X20">RANK(C9,C$9:C$12)</f>
        <v>1</v>
      </c>
      <c r="D20" s="26">
        <f t="shared" si="1"/>
        <v>1</v>
      </c>
      <c r="E20" s="27">
        <f t="shared" si="1"/>
        <v>1</v>
      </c>
      <c r="F20" s="26">
        <f t="shared" si="1"/>
        <v>2</v>
      </c>
      <c r="G20" s="26">
        <f t="shared" si="1"/>
        <v>2</v>
      </c>
      <c r="H20" s="27">
        <f t="shared" si="1"/>
        <v>2</v>
      </c>
      <c r="I20" s="26">
        <f t="shared" si="1"/>
        <v>2</v>
      </c>
      <c r="J20" s="26">
        <f t="shared" si="1"/>
        <v>1</v>
      </c>
      <c r="K20" s="28">
        <f t="shared" si="1"/>
        <v>2</v>
      </c>
      <c r="L20" s="29">
        <f t="shared" si="1"/>
        <v>1</v>
      </c>
      <c r="M20" s="26">
        <f t="shared" si="1"/>
        <v>3</v>
      </c>
      <c r="N20" s="26">
        <f t="shared" si="1"/>
        <v>3</v>
      </c>
      <c r="O20" s="27">
        <f t="shared" si="1"/>
        <v>3</v>
      </c>
      <c r="P20" s="26">
        <f t="shared" si="1"/>
        <v>3</v>
      </c>
      <c r="Q20" s="26">
        <f t="shared" si="1"/>
        <v>3</v>
      </c>
      <c r="R20" s="27">
        <f t="shared" si="1"/>
        <v>3</v>
      </c>
      <c r="S20" s="26">
        <f t="shared" si="1"/>
        <v>1</v>
      </c>
      <c r="T20" s="26">
        <f t="shared" si="1"/>
        <v>1</v>
      </c>
      <c r="U20" s="28">
        <f t="shared" si="1"/>
        <v>1</v>
      </c>
      <c r="V20" s="29">
        <f t="shared" si="1"/>
        <v>2</v>
      </c>
      <c r="W20" s="29">
        <f>RANK(W9,W$9:W$12)</f>
        <v>2</v>
      </c>
      <c r="X20" s="29">
        <f t="shared" si="1"/>
        <v>1</v>
      </c>
    </row>
    <row r="21" spans="1:24" ht="19.5" customHeight="1">
      <c r="A21" s="14" t="str">
        <f t="shared" si="0"/>
        <v>Wentzville Holt</v>
      </c>
      <c r="B21" s="35">
        <f t="shared" si="0"/>
        <v>5</v>
      </c>
      <c r="C21" s="26">
        <f aca="true" t="shared" si="2" ref="C21:X21">RANK(C10,C$9:C$12)</f>
        <v>3</v>
      </c>
      <c r="D21" s="26">
        <f t="shared" si="2"/>
        <v>3</v>
      </c>
      <c r="E21" s="27">
        <f t="shared" si="2"/>
        <v>3</v>
      </c>
      <c r="F21" s="26">
        <f t="shared" si="2"/>
        <v>3</v>
      </c>
      <c r="G21" s="26">
        <f t="shared" si="2"/>
        <v>3</v>
      </c>
      <c r="H21" s="27">
        <f t="shared" si="2"/>
        <v>3</v>
      </c>
      <c r="I21" s="26">
        <f t="shared" si="2"/>
        <v>1</v>
      </c>
      <c r="J21" s="26">
        <f t="shared" si="2"/>
        <v>1</v>
      </c>
      <c r="K21" s="28">
        <f t="shared" si="2"/>
        <v>1</v>
      </c>
      <c r="L21" s="29">
        <f t="shared" si="2"/>
        <v>3</v>
      </c>
      <c r="M21" s="26">
        <f t="shared" si="2"/>
        <v>2</v>
      </c>
      <c r="N21" s="26">
        <f t="shared" si="2"/>
        <v>2</v>
      </c>
      <c r="O21" s="27">
        <f t="shared" si="2"/>
        <v>2</v>
      </c>
      <c r="P21" s="26">
        <f t="shared" si="2"/>
        <v>1</v>
      </c>
      <c r="Q21" s="26">
        <f t="shared" si="2"/>
        <v>1</v>
      </c>
      <c r="R21" s="27">
        <f t="shared" si="2"/>
        <v>1</v>
      </c>
      <c r="S21" s="26">
        <f t="shared" si="2"/>
        <v>2</v>
      </c>
      <c r="T21" s="26">
        <f t="shared" si="2"/>
        <v>2</v>
      </c>
      <c r="U21" s="28">
        <f t="shared" si="2"/>
        <v>2</v>
      </c>
      <c r="V21" s="29">
        <f t="shared" si="2"/>
        <v>1</v>
      </c>
      <c r="W21" s="29">
        <f t="shared" si="2"/>
        <v>3</v>
      </c>
      <c r="X21" s="29">
        <f t="shared" si="2"/>
        <v>2</v>
      </c>
    </row>
    <row r="22" spans="1:24" ht="19.5" customHeight="1">
      <c r="A22" s="14" t="str">
        <f t="shared" si="0"/>
        <v>Fox</v>
      </c>
      <c r="B22" s="35">
        <f t="shared" si="0"/>
        <v>5</v>
      </c>
      <c r="C22" s="26">
        <f aca="true" t="shared" si="3" ref="C22:X22">RANK(C11,C$9:C$12)</f>
        <v>2</v>
      </c>
      <c r="D22" s="26">
        <f t="shared" si="3"/>
        <v>2</v>
      </c>
      <c r="E22" s="27">
        <f t="shared" si="3"/>
        <v>2</v>
      </c>
      <c r="F22" s="26">
        <f t="shared" si="3"/>
        <v>1</v>
      </c>
      <c r="G22" s="26">
        <f t="shared" si="3"/>
        <v>1</v>
      </c>
      <c r="H22" s="27">
        <f t="shared" si="3"/>
        <v>1</v>
      </c>
      <c r="I22" s="26">
        <f t="shared" si="3"/>
        <v>3</v>
      </c>
      <c r="J22" s="26">
        <f t="shared" si="3"/>
        <v>3</v>
      </c>
      <c r="K22" s="28">
        <f t="shared" si="3"/>
        <v>3</v>
      </c>
      <c r="L22" s="29">
        <f t="shared" si="3"/>
        <v>2</v>
      </c>
      <c r="M22" s="26">
        <f t="shared" si="3"/>
        <v>1</v>
      </c>
      <c r="N22" s="26">
        <f t="shared" si="3"/>
        <v>1</v>
      </c>
      <c r="O22" s="27">
        <f t="shared" si="3"/>
        <v>1</v>
      </c>
      <c r="P22" s="26">
        <f t="shared" si="3"/>
        <v>2</v>
      </c>
      <c r="Q22" s="26">
        <f t="shared" si="3"/>
        <v>2</v>
      </c>
      <c r="R22" s="27">
        <f t="shared" si="3"/>
        <v>2</v>
      </c>
      <c r="S22" s="26">
        <f t="shared" si="3"/>
        <v>3</v>
      </c>
      <c r="T22" s="26">
        <f t="shared" si="3"/>
        <v>3</v>
      </c>
      <c r="U22" s="28">
        <f t="shared" si="3"/>
        <v>3</v>
      </c>
      <c r="V22" s="29">
        <f t="shared" si="3"/>
        <v>3</v>
      </c>
      <c r="W22" s="29">
        <f t="shared" si="3"/>
        <v>1</v>
      </c>
      <c r="X22" s="29">
        <f t="shared" si="3"/>
        <v>3</v>
      </c>
    </row>
    <row r="23" spans="1:24" ht="19.5" customHeight="1">
      <c r="A23" s="14" t="str">
        <f t="shared" si="0"/>
        <v>Seckman</v>
      </c>
      <c r="B23" s="35">
        <f t="shared" si="0"/>
        <v>5</v>
      </c>
      <c r="C23" s="26">
        <f aca="true" t="shared" si="4" ref="C23:X23">RANK(C12,C$9:C$12)</f>
        <v>4</v>
      </c>
      <c r="D23" s="26">
        <f t="shared" si="4"/>
        <v>4</v>
      </c>
      <c r="E23" s="27">
        <f t="shared" si="4"/>
        <v>4</v>
      </c>
      <c r="F23" s="26">
        <f t="shared" si="4"/>
        <v>4</v>
      </c>
      <c r="G23" s="26">
        <f t="shared" si="4"/>
        <v>4</v>
      </c>
      <c r="H23" s="27">
        <f t="shared" si="4"/>
        <v>4</v>
      </c>
      <c r="I23" s="26">
        <f t="shared" si="4"/>
        <v>4</v>
      </c>
      <c r="J23" s="26">
        <f t="shared" si="4"/>
        <v>4</v>
      </c>
      <c r="K23" s="28">
        <f t="shared" si="4"/>
        <v>4</v>
      </c>
      <c r="L23" s="29">
        <f t="shared" si="4"/>
        <v>4</v>
      </c>
      <c r="M23" s="26">
        <f t="shared" si="4"/>
        <v>4</v>
      </c>
      <c r="N23" s="26">
        <f t="shared" si="4"/>
        <v>4</v>
      </c>
      <c r="O23" s="27">
        <f t="shared" si="4"/>
        <v>4</v>
      </c>
      <c r="P23" s="26">
        <f t="shared" si="4"/>
        <v>4</v>
      </c>
      <c r="Q23" s="26">
        <f t="shared" si="4"/>
        <v>4</v>
      </c>
      <c r="R23" s="27">
        <f t="shared" si="4"/>
        <v>4</v>
      </c>
      <c r="S23" s="26">
        <f t="shared" si="4"/>
        <v>4</v>
      </c>
      <c r="T23" s="26">
        <f t="shared" si="4"/>
        <v>4</v>
      </c>
      <c r="U23" s="28">
        <f t="shared" si="4"/>
        <v>4</v>
      </c>
      <c r="V23" s="29">
        <f t="shared" si="4"/>
        <v>4</v>
      </c>
      <c r="W23" s="29">
        <f t="shared" si="4"/>
        <v>4</v>
      </c>
      <c r="X23" s="29">
        <f t="shared" si="4"/>
        <v>4</v>
      </c>
    </row>
    <row r="24" spans="1:24" ht="19.5" customHeight="1" thickBot="1">
      <c r="A24" s="8"/>
      <c r="B24" s="7"/>
      <c r="C24" s="5"/>
      <c r="D24" s="5"/>
      <c r="E24" s="6"/>
      <c r="F24" s="5"/>
      <c r="G24" s="5"/>
      <c r="H24" s="6"/>
      <c r="I24" s="5"/>
      <c r="J24" s="5"/>
      <c r="K24" s="16"/>
      <c r="L24" s="20"/>
      <c r="M24" s="5"/>
      <c r="N24" s="5"/>
      <c r="O24" s="6"/>
      <c r="P24" s="5"/>
      <c r="Q24" s="5"/>
      <c r="R24" s="6"/>
      <c r="S24" s="5"/>
      <c r="T24" s="5"/>
      <c r="U24" s="16"/>
      <c r="V24" s="20"/>
      <c r="W24" s="20"/>
      <c r="X24" s="20"/>
    </row>
  </sheetData>
  <sheetProtection/>
  <mergeCells count="28">
    <mergeCell ref="C17:E17"/>
    <mergeCell ref="F17:H17"/>
    <mergeCell ref="I17:K17"/>
    <mergeCell ref="M17:O17"/>
    <mergeCell ref="P17:R17"/>
    <mergeCell ref="S17:U17"/>
    <mergeCell ref="A15:X15"/>
    <mergeCell ref="C16:E16"/>
    <mergeCell ref="F16:H16"/>
    <mergeCell ref="I16:K16"/>
    <mergeCell ref="M16:O16"/>
    <mergeCell ref="P16:R16"/>
    <mergeCell ref="S16:U16"/>
    <mergeCell ref="C6:E6"/>
    <mergeCell ref="F6:H6"/>
    <mergeCell ref="I6:K6"/>
    <mergeCell ref="M6:O6"/>
    <mergeCell ref="P6:R6"/>
    <mergeCell ref="S6:U6"/>
    <mergeCell ref="A1:X1"/>
    <mergeCell ref="A2:X2"/>
    <mergeCell ref="A4:X4"/>
    <mergeCell ref="C5:E5"/>
    <mergeCell ref="F5:H5"/>
    <mergeCell ref="I5:K5"/>
    <mergeCell ref="M5:O5"/>
    <mergeCell ref="P5:R5"/>
    <mergeCell ref="S5:U5"/>
  </mergeCells>
  <conditionalFormatting sqref="J7:K7 G5:H5 G7:H7 A5:C7 D7:E7 N6:O7 A3:D4 M17:U17 T6:U6 J18:K18 G16:H16 Q18:R18 G18:H18 C19:X19 A18:E18 A16:C17 N18:O18 F17:K17 F6 I6 Q6:R7 B9:B12 B21:B23 E4:X4 B20:X20 C21:X24 C8:X13">
    <cfRule type="cellIs" priority="40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zoomScale="77" zoomScaleNormal="77" zoomScalePageLayoutView="0" workbookViewId="0" topLeftCell="A8">
      <selection activeCell="C7" sqref="C7"/>
    </sheetView>
  </sheetViews>
  <sheetFormatPr defaultColWidth="9.140625" defaultRowHeight="12.75"/>
  <cols>
    <col min="1" max="1" width="23.140625" style="0" customWidth="1"/>
    <col min="2" max="23" width="6.7109375" style="0" customWidth="1"/>
    <col min="24" max="24" width="11.140625" style="0" customWidth="1"/>
  </cols>
  <sheetData>
    <row r="1" spans="1:24" ht="30">
      <c r="A1" s="52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23.25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 thickBot="1">
      <c r="A4" s="54" t="s">
        <v>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9.5" customHeight="1">
      <c r="A5" s="2" t="s">
        <v>16</v>
      </c>
      <c r="B5" s="2"/>
      <c r="C5" s="56" t="s">
        <v>0</v>
      </c>
      <c r="D5" s="57"/>
      <c r="E5" s="58"/>
      <c r="F5" s="59" t="s">
        <v>3</v>
      </c>
      <c r="G5" s="57"/>
      <c r="H5" s="58"/>
      <c r="I5" s="59" t="s">
        <v>28</v>
      </c>
      <c r="J5" s="57"/>
      <c r="K5" s="57"/>
      <c r="L5" s="24" t="s">
        <v>27</v>
      </c>
      <c r="M5" s="57" t="s">
        <v>2</v>
      </c>
      <c r="N5" s="57"/>
      <c r="O5" s="58"/>
      <c r="P5" s="59" t="s">
        <v>7</v>
      </c>
      <c r="Q5" s="57"/>
      <c r="R5" s="58"/>
      <c r="S5" s="59" t="s">
        <v>29</v>
      </c>
      <c r="T5" s="57"/>
      <c r="U5" s="57"/>
      <c r="V5" s="24" t="s">
        <v>26</v>
      </c>
      <c r="W5" s="24" t="s">
        <v>61</v>
      </c>
      <c r="X5" s="47" t="s">
        <v>1</v>
      </c>
    </row>
    <row r="6" spans="1:24" ht="19.5" customHeight="1">
      <c r="A6" s="3" t="s">
        <v>17</v>
      </c>
      <c r="B6" s="3"/>
      <c r="C6" s="48" t="s">
        <v>49</v>
      </c>
      <c r="D6" s="49"/>
      <c r="E6" s="50"/>
      <c r="F6" s="48" t="s">
        <v>50</v>
      </c>
      <c r="G6" s="49"/>
      <c r="H6" s="50"/>
      <c r="I6" s="48" t="s">
        <v>63</v>
      </c>
      <c r="J6" s="49"/>
      <c r="K6" s="49"/>
      <c r="L6" s="43" t="s">
        <v>1</v>
      </c>
      <c r="M6" s="49" t="s">
        <v>56</v>
      </c>
      <c r="N6" s="49"/>
      <c r="O6" s="50"/>
      <c r="P6" s="51" t="s">
        <v>51</v>
      </c>
      <c r="Q6" s="49"/>
      <c r="R6" s="50"/>
      <c r="S6" s="51" t="s">
        <v>53</v>
      </c>
      <c r="T6" s="49"/>
      <c r="U6" s="50"/>
      <c r="V6" s="25" t="s">
        <v>1</v>
      </c>
      <c r="W6" s="25" t="s">
        <v>1</v>
      </c>
      <c r="X6" s="25"/>
    </row>
    <row r="7" spans="1:24" ht="19.5" customHeight="1" thickBot="1">
      <c r="A7" s="4" t="s">
        <v>13</v>
      </c>
      <c r="B7" s="4" t="s">
        <v>14</v>
      </c>
      <c r="C7" s="9" t="s">
        <v>12</v>
      </c>
      <c r="D7" s="10" t="s">
        <v>11</v>
      </c>
      <c r="E7" s="10" t="s">
        <v>1</v>
      </c>
      <c r="F7" s="11" t="s">
        <v>10</v>
      </c>
      <c r="G7" s="10" t="s">
        <v>4</v>
      </c>
      <c r="H7" s="10" t="s">
        <v>1</v>
      </c>
      <c r="I7" s="11" t="s">
        <v>8</v>
      </c>
      <c r="J7" s="10" t="s">
        <v>9</v>
      </c>
      <c r="K7" s="12" t="s">
        <v>1</v>
      </c>
      <c r="L7" s="46"/>
      <c r="M7" s="11" t="s">
        <v>12</v>
      </c>
      <c r="N7" s="10" t="s">
        <v>11</v>
      </c>
      <c r="O7" s="10" t="s">
        <v>1</v>
      </c>
      <c r="P7" s="11" t="s">
        <v>5</v>
      </c>
      <c r="Q7" s="12" t="s">
        <v>6</v>
      </c>
      <c r="R7" s="10" t="s">
        <v>1</v>
      </c>
      <c r="S7" s="11" t="s">
        <v>5</v>
      </c>
      <c r="T7" s="10" t="s">
        <v>6</v>
      </c>
      <c r="U7" s="12" t="s">
        <v>1</v>
      </c>
      <c r="V7" s="18"/>
      <c r="W7" s="18"/>
      <c r="X7" s="18"/>
    </row>
    <row r="8" spans="1:24" ht="19.5" customHeight="1">
      <c r="A8" s="8"/>
      <c r="B8" s="7"/>
      <c r="C8" s="5"/>
      <c r="D8" s="5"/>
      <c r="E8" s="6"/>
      <c r="F8" s="5"/>
      <c r="G8" s="5"/>
      <c r="H8" s="6"/>
      <c r="I8" s="5"/>
      <c r="J8" s="5"/>
      <c r="K8" s="16"/>
      <c r="L8" s="23"/>
      <c r="M8" s="5"/>
      <c r="N8" s="5"/>
      <c r="O8" s="6"/>
      <c r="P8" s="5"/>
      <c r="Q8" s="5"/>
      <c r="R8" s="6"/>
      <c r="S8" s="5"/>
      <c r="T8" s="5"/>
      <c r="U8" s="16"/>
      <c r="V8" s="19"/>
      <c r="W8" s="19"/>
      <c r="X8" s="19"/>
    </row>
    <row r="9" spans="1:24" ht="19.5" customHeight="1">
      <c r="A9" s="15" t="s">
        <v>19</v>
      </c>
      <c r="B9" s="35">
        <v>6</v>
      </c>
      <c r="C9" s="26">
        <v>58</v>
      </c>
      <c r="D9" s="26">
        <v>50</v>
      </c>
      <c r="E9" s="27">
        <f aca="true" t="shared" si="0" ref="E9:E16">C9+D9</f>
        <v>108</v>
      </c>
      <c r="F9" s="26">
        <v>56</v>
      </c>
      <c r="G9" s="26">
        <v>55</v>
      </c>
      <c r="H9" s="27">
        <f aca="true" t="shared" si="1" ref="H9:H16">F9+G9</f>
        <v>111</v>
      </c>
      <c r="I9" s="26">
        <v>54</v>
      </c>
      <c r="J9" s="26">
        <v>52</v>
      </c>
      <c r="K9" s="28">
        <f aca="true" t="shared" si="2" ref="K9:K16">I9+J9</f>
        <v>106</v>
      </c>
      <c r="L9" s="29">
        <f aca="true" t="shared" si="3" ref="L9:L16">E9+H9+K9</f>
        <v>325</v>
      </c>
      <c r="M9" s="26">
        <v>52</v>
      </c>
      <c r="N9" s="26">
        <v>48</v>
      </c>
      <c r="O9" s="27">
        <f aca="true" t="shared" si="4" ref="O9:O16">M9+N9</f>
        <v>100</v>
      </c>
      <c r="P9" s="26">
        <v>57</v>
      </c>
      <c r="Q9" s="26">
        <v>55</v>
      </c>
      <c r="R9" s="27">
        <f aca="true" t="shared" si="5" ref="R9:R16">P9+Q9</f>
        <v>112</v>
      </c>
      <c r="S9" s="26">
        <v>57</v>
      </c>
      <c r="T9" s="26">
        <v>55</v>
      </c>
      <c r="U9" s="28">
        <f aca="true" t="shared" si="6" ref="U9:U16">S9+T9</f>
        <v>112</v>
      </c>
      <c r="V9" s="29">
        <f aca="true" t="shared" si="7" ref="V9:V16">U9+R9+O9</f>
        <v>324</v>
      </c>
      <c r="W9" s="29">
        <f>E9+O9</f>
        <v>208</v>
      </c>
      <c r="X9" s="21">
        <f aca="true" t="shared" si="8" ref="X9:X16">(L9+O9+((R9+U9)*0.5))*0.1</f>
        <v>53.7</v>
      </c>
    </row>
    <row r="10" spans="1:24" ht="19.5" customHeight="1">
      <c r="A10" s="15" t="s">
        <v>18</v>
      </c>
      <c r="B10" s="35">
        <v>6</v>
      </c>
      <c r="C10" s="26">
        <v>56</v>
      </c>
      <c r="D10" s="26">
        <v>58</v>
      </c>
      <c r="E10" s="27">
        <f t="shared" si="0"/>
        <v>114</v>
      </c>
      <c r="F10" s="26">
        <v>70</v>
      </c>
      <c r="G10" s="26">
        <v>70</v>
      </c>
      <c r="H10" s="27">
        <f t="shared" si="1"/>
        <v>140</v>
      </c>
      <c r="I10" s="26">
        <v>68</v>
      </c>
      <c r="J10" s="26">
        <v>66</v>
      </c>
      <c r="K10" s="28">
        <f t="shared" si="2"/>
        <v>134</v>
      </c>
      <c r="L10" s="29">
        <f t="shared" si="3"/>
        <v>388</v>
      </c>
      <c r="M10" s="26">
        <v>67</v>
      </c>
      <c r="N10" s="26">
        <v>64</v>
      </c>
      <c r="O10" s="27">
        <f t="shared" si="4"/>
        <v>131</v>
      </c>
      <c r="P10" s="26">
        <v>65</v>
      </c>
      <c r="Q10" s="26">
        <v>63</v>
      </c>
      <c r="R10" s="27">
        <f t="shared" si="5"/>
        <v>128</v>
      </c>
      <c r="S10" s="26">
        <v>60</v>
      </c>
      <c r="T10" s="26">
        <v>59</v>
      </c>
      <c r="U10" s="28">
        <f t="shared" si="6"/>
        <v>119</v>
      </c>
      <c r="V10" s="29">
        <f t="shared" si="7"/>
        <v>378</v>
      </c>
      <c r="W10" s="29">
        <f aca="true" t="shared" si="9" ref="W10:W16">E10+O10</f>
        <v>245</v>
      </c>
      <c r="X10" s="21">
        <f t="shared" si="8"/>
        <v>64.25</v>
      </c>
    </row>
    <row r="11" spans="1:24" ht="19.5" customHeight="1">
      <c r="A11" s="15" t="s">
        <v>37</v>
      </c>
      <c r="B11" s="35">
        <v>6</v>
      </c>
      <c r="C11" s="26">
        <v>71</v>
      </c>
      <c r="D11" s="26">
        <v>69</v>
      </c>
      <c r="E11" s="27">
        <f t="shared" si="0"/>
        <v>140</v>
      </c>
      <c r="F11" s="26">
        <v>68</v>
      </c>
      <c r="G11" s="26">
        <v>67</v>
      </c>
      <c r="H11" s="27">
        <f t="shared" si="1"/>
        <v>135</v>
      </c>
      <c r="I11" s="26">
        <v>65</v>
      </c>
      <c r="J11" s="26">
        <v>64</v>
      </c>
      <c r="K11" s="28">
        <f t="shared" si="2"/>
        <v>129</v>
      </c>
      <c r="L11" s="29">
        <f t="shared" si="3"/>
        <v>404</v>
      </c>
      <c r="M11" s="26">
        <v>70</v>
      </c>
      <c r="N11" s="26">
        <v>63</v>
      </c>
      <c r="O11" s="27">
        <f t="shared" si="4"/>
        <v>133</v>
      </c>
      <c r="P11" s="26">
        <v>67</v>
      </c>
      <c r="Q11" s="26">
        <v>65</v>
      </c>
      <c r="R11" s="27">
        <f t="shared" si="5"/>
        <v>132</v>
      </c>
      <c r="S11" s="26">
        <v>68</v>
      </c>
      <c r="T11" s="26">
        <v>65</v>
      </c>
      <c r="U11" s="28">
        <f t="shared" si="6"/>
        <v>133</v>
      </c>
      <c r="V11" s="29">
        <f t="shared" si="7"/>
        <v>398</v>
      </c>
      <c r="W11" s="29">
        <f t="shared" si="9"/>
        <v>273</v>
      </c>
      <c r="X11" s="21">
        <f t="shared" si="8"/>
        <v>66.95</v>
      </c>
    </row>
    <row r="12" spans="1:24" ht="19.5" customHeight="1">
      <c r="A12" s="15" t="s">
        <v>30</v>
      </c>
      <c r="B12" s="35">
        <v>6</v>
      </c>
      <c r="C12" s="26">
        <v>77</v>
      </c>
      <c r="D12" s="26">
        <v>70</v>
      </c>
      <c r="E12" s="27">
        <f t="shared" si="0"/>
        <v>147</v>
      </c>
      <c r="F12" s="26">
        <v>72</v>
      </c>
      <c r="G12" s="26">
        <v>73</v>
      </c>
      <c r="H12" s="27">
        <f t="shared" si="1"/>
        <v>145</v>
      </c>
      <c r="I12" s="26">
        <v>78</v>
      </c>
      <c r="J12" s="26">
        <v>76</v>
      </c>
      <c r="K12" s="28">
        <f t="shared" si="2"/>
        <v>154</v>
      </c>
      <c r="L12" s="29">
        <f t="shared" si="3"/>
        <v>446</v>
      </c>
      <c r="M12" s="26">
        <v>76</v>
      </c>
      <c r="N12" s="26">
        <v>70</v>
      </c>
      <c r="O12" s="27">
        <f t="shared" si="4"/>
        <v>146</v>
      </c>
      <c r="P12" s="26">
        <v>70</v>
      </c>
      <c r="Q12" s="26">
        <v>68</v>
      </c>
      <c r="R12" s="27">
        <f t="shared" si="5"/>
        <v>138</v>
      </c>
      <c r="S12" s="26">
        <v>70</v>
      </c>
      <c r="T12" s="26">
        <v>69</v>
      </c>
      <c r="U12" s="28">
        <f t="shared" si="6"/>
        <v>139</v>
      </c>
      <c r="V12" s="29">
        <f t="shared" si="7"/>
        <v>423</v>
      </c>
      <c r="W12" s="29">
        <f t="shared" si="9"/>
        <v>293</v>
      </c>
      <c r="X12" s="21">
        <f t="shared" si="8"/>
        <v>73.05</v>
      </c>
    </row>
    <row r="13" spans="1:24" ht="19.5" customHeight="1">
      <c r="A13" s="15" t="s">
        <v>23</v>
      </c>
      <c r="B13" s="35">
        <v>6</v>
      </c>
      <c r="C13" s="26">
        <v>74</v>
      </c>
      <c r="D13" s="26">
        <v>75</v>
      </c>
      <c r="E13" s="27">
        <f t="shared" si="0"/>
        <v>149</v>
      </c>
      <c r="F13" s="26">
        <v>73</v>
      </c>
      <c r="G13" s="26">
        <v>73</v>
      </c>
      <c r="H13" s="27">
        <f t="shared" si="1"/>
        <v>146</v>
      </c>
      <c r="I13" s="26">
        <v>64</v>
      </c>
      <c r="J13" s="26">
        <v>67</v>
      </c>
      <c r="K13" s="28">
        <f t="shared" si="2"/>
        <v>131</v>
      </c>
      <c r="L13" s="29">
        <f t="shared" si="3"/>
        <v>426</v>
      </c>
      <c r="M13" s="26">
        <v>82</v>
      </c>
      <c r="N13" s="26">
        <v>80</v>
      </c>
      <c r="O13" s="27">
        <f t="shared" si="4"/>
        <v>162</v>
      </c>
      <c r="P13" s="26">
        <v>81</v>
      </c>
      <c r="Q13" s="26">
        <v>78</v>
      </c>
      <c r="R13" s="27">
        <f t="shared" si="5"/>
        <v>159</v>
      </c>
      <c r="S13" s="26">
        <v>72</v>
      </c>
      <c r="T13" s="26">
        <v>70</v>
      </c>
      <c r="U13" s="28">
        <f t="shared" si="6"/>
        <v>142</v>
      </c>
      <c r="V13" s="29">
        <f t="shared" si="7"/>
        <v>463</v>
      </c>
      <c r="W13" s="29">
        <f t="shared" si="9"/>
        <v>311</v>
      </c>
      <c r="X13" s="21">
        <f t="shared" si="8"/>
        <v>73.85000000000001</v>
      </c>
    </row>
    <row r="14" spans="1:24" ht="19.5" customHeight="1">
      <c r="A14" s="15" t="s">
        <v>40</v>
      </c>
      <c r="B14" s="35">
        <v>6</v>
      </c>
      <c r="C14" s="26">
        <v>80</v>
      </c>
      <c r="D14" s="26">
        <v>77</v>
      </c>
      <c r="E14" s="27">
        <f t="shared" si="0"/>
        <v>157</v>
      </c>
      <c r="F14" s="26">
        <v>80</v>
      </c>
      <c r="G14" s="26">
        <v>80</v>
      </c>
      <c r="H14" s="27">
        <f t="shared" si="1"/>
        <v>160</v>
      </c>
      <c r="I14" s="26">
        <v>79</v>
      </c>
      <c r="J14" s="26">
        <v>81</v>
      </c>
      <c r="K14" s="28">
        <f t="shared" si="2"/>
        <v>160</v>
      </c>
      <c r="L14" s="29">
        <f t="shared" si="3"/>
        <v>477</v>
      </c>
      <c r="M14" s="26">
        <v>79</v>
      </c>
      <c r="N14" s="26">
        <v>77</v>
      </c>
      <c r="O14" s="27">
        <f t="shared" si="4"/>
        <v>156</v>
      </c>
      <c r="P14" s="26">
        <v>71</v>
      </c>
      <c r="Q14" s="26">
        <v>69</v>
      </c>
      <c r="R14" s="27">
        <f t="shared" si="5"/>
        <v>140</v>
      </c>
      <c r="S14" s="26">
        <v>69</v>
      </c>
      <c r="T14" s="26">
        <v>63</v>
      </c>
      <c r="U14" s="28">
        <f t="shared" si="6"/>
        <v>132</v>
      </c>
      <c r="V14" s="29">
        <f t="shared" si="7"/>
        <v>428</v>
      </c>
      <c r="W14" s="29">
        <f t="shared" si="9"/>
        <v>313</v>
      </c>
      <c r="X14" s="21">
        <f t="shared" si="8"/>
        <v>76.9</v>
      </c>
    </row>
    <row r="15" spans="1:24" ht="19.5" customHeight="1">
      <c r="A15" s="15" t="s">
        <v>21</v>
      </c>
      <c r="B15" s="35">
        <v>6</v>
      </c>
      <c r="C15" s="26">
        <v>73</v>
      </c>
      <c r="D15" s="26">
        <v>70</v>
      </c>
      <c r="E15" s="27">
        <f t="shared" si="0"/>
        <v>143</v>
      </c>
      <c r="F15" s="26">
        <v>72</v>
      </c>
      <c r="G15" s="26">
        <v>73</v>
      </c>
      <c r="H15" s="27">
        <f t="shared" si="1"/>
        <v>145</v>
      </c>
      <c r="I15" s="26">
        <v>68</v>
      </c>
      <c r="J15" s="26">
        <v>65</v>
      </c>
      <c r="K15" s="28">
        <f t="shared" si="2"/>
        <v>133</v>
      </c>
      <c r="L15" s="29">
        <f t="shared" si="3"/>
        <v>421</v>
      </c>
      <c r="M15" s="26">
        <v>76</v>
      </c>
      <c r="N15" s="26">
        <v>74</v>
      </c>
      <c r="O15" s="27">
        <f t="shared" si="4"/>
        <v>150</v>
      </c>
      <c r="P15" s="26">
        <v>69</v>
      </c>
      <c r="Q15" s="26">
        <v>67</v>
      </c>
      <c r="R15" s="27">
        <f t="shared" si="5"/>
        <v>136</v>
      </c>
      <c r="S15" s="26">
        <v>72</v>
      </c>
      <c r="T15" s="26">
        <v>71</v>
      </c>
      <c r="U15" s="28">
        <f t="shared" si="6"/>
        <v>143</v>
      </c>
      <c r="V15" s="29">
        <f t="shared" si="7"/>
        <v>429</v>
      </c>
      <c r="W15" s="29">
        <f t="shared" si="9"/>
        <v>293</v>
      </c>
      <c r="X15" s="21">
        <f t="shared" si="8"/>
        <v>71.05</v>
      </c>
    </row>
    <row r="16" spans="1:24" ht="19.5" customHeight="1">
      <c r="A16" s="15" t="s">
        <v>25</v>
      </c>
      <c r="B16" s="35">
        <v>6</v>
      </c>
      <c r="C16" s="26">
        <v>76</v>
      </c>
      <c r="D16" s="26">
        <v>72</v>
      </c>
      <c r="E16" s="27">
        <f t="shared" si="0"/>
        <v>148</v>
      </c>
      <c r="F16" s="26">
        <v>65</v>
      </c>
      <c r="G16" s="26">
        <v>66</v>
      </c>
      <c r="H16" s="27">
        <f t="shared" si="1"/>
        <v>131</v>
      </c>
      <c r="I16" s="26">
        <v>79</v>
      </c>
      <c r="J16" s="26">
        <v>77</v>
      </c>
      <c r="K16" s="28">
        <f t="shared" si="2"/>
        <v>156</v>
      </c>
      <c r="L16" s="29">
        <f t="shared" si="3"/>
        <v>435</v>
      </c>
      <c r="M16" s="26">
        <v>75</v>
      </c>
      <c r="N16" s="26">
        <v>72</v>
      </c>
      <c r="O16" s="27">
        <f t="shared" si="4"/>
        <v>147</v>
      </c>
      <c r="P16" s="26">
        <v>70</v>
      </c>
      <c r="Q16" s="26">
        <v>67</v>
      </c>
      <c r="R16" s="27">
        <f t="shared" si="5"/>
        <v>137</v>
      </c>
      <c r="S16" s="26">
        <v>75</v>
      </c>
      <c r="T16" s="26">
        <v>70</v>
      </c>
      <c r="U16" s="28">
        <f t="shared" si="6"/>
        <v>145</v>
      </c>
      <c r="V16" s="29">
        <f t="shared" si="7"/>
        <v>429</v>
      </c>
      <c r="W16" s="29">
        <f t="shared" si="9"/>
        <v>295</v>
      </c>
      <c r="X16" s="21">
        <f t="shared" si="8"/>
        <v>72.3</v>
      </c>
    </row>
    <row r="17" spans="1:24" ht="19.5" customHeight="1" thickBot="1">
      <c r="A17" s="30"/>
      <c r="B17" s="31"/>
      <c r="C17" s="32"/>
      <c r="D17" s="32"/>
      <c r="E17" s="33"/>
      <c r="F17" s="32"/>
      <c r="G17" s="32"/>
      <c r="H17" s="33"/>
      <c r="I17" s="32"/>
      <c r="J17" s="32"/>
      <c r="K17" s="34"/>
      <c r="L17" s="20"/>
      <c r="M17" s="32"/>
      <c r="N17" s="32"/>
      <c r="O17" s="33"/>
      <c r="P17" s="32"/>
      <c r="Q17" s="32"/>
      <c r="R17" s="33"/>
      <c r="S17" s="32"/>
      <c r="T17" s="32"/>
      <c r="U17" s="34"/>
      <c r="V17" s="20"/>
      <c r="W17" s="20"/>
      <c r="X17" s="20"/>
    </row>
    <row r="18" spans="1:24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.5" customHeight="1" thickBo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9.5" customHeight="1">
      <c r="A20" s="2" t="s">
        <v>16</v>
      </c>
      <c r="B20" s="2"/>
      <c r="C20" s="56" t="s">
        <v>0</v>
      </c>
      <c r="D20" s="57"/>
      <c r="E20" s="58"/>
      <c r="F20" s="59" t="s">
        <v>3</v>
      </c>
      <c r="G20" s="57"/>
      <c r="H20" s="58"/>
      <c r="I20" s="59" t="s">
        <v>28</v>
      </c>
      <c r="J20" s="57"/>
      <c r="K20" s="57"/>
      <c r="L20" s="24" t="s">
        <v>27</v>
      </c>
      <c r="M20" s="57" t="s">
        <v>2</v>
      </c>
      <c r="N20" s="57"/>
      <c r="O20" s="58"/>
      <c r="P20" s="59" t="s">
        <v>7</v>
      </c>
      <c r="Q20" s="57"/>
      <c r="R20" s="58"/>
      <c r="S20" s="59" t="s">
        <v>29</v>
      </c>
      <c r="T20" s="57"/>
      <c r="U20" s="57"/>
      <c r="V20" s="24" t="s">
        <v>26</v>
      </c>
      <c r="W20" s="24" t="s">
        <v>61</v>
      </c>
      <c r="X20" s="47" t="s">
        <v>1</v>
      </c>
    </row>
    <row r="21" spans="1:24" ht="19.5" customHeight="1">
      <c r="A21" s="3" t="s">
        <v>17</v>
      </c>
      <c r="B21" s="3"/>
      <c r="C21" s="48" t="str">
        <f>C6</f>
        <v>Argenziano</v>
      </c>
      <c r="D21" s="49"/>
      <c r="E21" s="50"/>
      <c r="F21" s="51" t="str">
        <f>F6</f>
        <v>Capshaw</v>
      </c>
      <c r="G21" s="49"/>
      <c r="H21" s="50"/>
      <c r="I21" s="51" t="str">
        <f>I6</f>
        <v>Bernatos</v>
      </c>
      <c r="J21" s="49"/>
      <c r="K21" s="49"/>
      <c r="L21" s="43" t="s">
        <v>1</v>
      </c>
      <c r="M21" s="49" t="str">
        <f>M6</f>
        <v>Pursifull</v>
      </c>
      <c r="N21" s="49"/>
      <c r="O21" s="50"/>
      <c r="P21" s="51" t="str">
        <f>P6</f>
        <v>Smith</v>
      </c>
      <c r="Q21" s="49"/>
      <c r="R21" s="50"/>
      <c r="S21" s="51" t="str">
        <f>S6</f>
        <v>Dawson</v>
      </c>
      <c r="T21" s="49"/>
      <c r="U21" s="50"/>
      <c r="V21" s="25" t="s">
        <v>1</v>
      </c>
      <c r="W21" s="25" t="s">
        <v>1</v>
      </c>
      <c r="X21" s="25"/>
    </row>
    <row r="22" spans="1:24" ht="19.5" customHeight="1" thickBot="1">
      <c r="A22" s="4" t="s">
        <v>13</v>
      </c>
      <c r="B22" s="4" t="s">
        <v>14</v>
      </c>
      <c r="C22" s="9" t="s">
        <v>12</v>
      </c>
      <c r="D22" s="10" t="s">
        <v>11</v>
      </c>
      <c r="E22" s="10" t="s">
        <v>1</v>
      </c>
      <c r="F22" s="11" t="s">
        <v>10</v>
      </c>
      <c r="G22" s="10" t="s">
        <v>4</v>
      </c>
      <c r="H22" s="10" t="s">
        <v>1</v>
      </c>
      <c r="I22" s="11" t="s">
        <v>8</v>
      </c>
      <c r="J22" s="10" t="s">
        <v>9</v>
      </c>
      <c r="K22" s="12" t="s">
        <v>1</v>
      </c>
      <c r="L22" s="46"/>
      <c r="M22" s="11" t="s">
        <v>12</v>
      </c>
      <c r="N22" s="10" t="s">
        <v>11</v>
      </c>
      <c r="O22" s="10" t="s">
        <v>1</v>
      </c>
      <c r="P22" s="11" t="s">
        <v>5</v>
      </c>
      <c r="Q22" s="12" t="s">
        <v>6</v>
      </c>
      <c r="R22" s="10" t="s">
        <v>1</v>
      </c>
      <c r="S22" s="11" t="s">
        <v>5</v>
      </c>
      <c r="T22" s="10" t="s">
        <v>6</v>
      </c>
      <c r="U22" s="12" t="s">
        <v>1</v>
      </c>
      <c r="V22" s="18"/>
      <c r="W22" s="18"/>
      <c r="X22" s="18"/>
    </row>
    <row r="23" spans="1:24" ht="19.5" customHeight="1">
      <c r="A23" s="8"/>
      <c r="B23" s="7"/>
      <c r="C23" s="5"/>
      <c r="D23" s="5"/>
      <c r="E23" s="6"/>
      <c r="F23" s="5"/>
      <c r="G23" s="5"/>
      <c r="H23" s="6"/>
      <c r="I23" s="5"/>
      <c r="J23" s="5"/>
      <c r="K23" s="16"/>
      <c r="L23" s="23"/>
      <c r="M23" s="5"/>
      <c r="N23" s="5"/>
      <c r="O23" s="6"/>
      <c r="P23" s="5"/>
      <c r="Q23" s="5"/>
      <c r="R23" s="6"/>
      <c r="S23" s="5"/>
      <c r="T23" s="5"/>
      <c r="U23" s="16"/>
      <c r="V23" s="19"/>
      <c r="W23" s="19"/>
      <c r="X23" s="19"/>
    </row>
    <row r="24" spans="1:24" ht="19.5" customHeight="1">
      <c r="A24" s="14" t="str">
        <f aca="true" t="shared" si="10" ref="A24:B31">A9</f>
        <v>Northwest</v>
      </c>
      <c r="B24" s="35">
        <f t="shared" si="10"/>
        <v>6</v>
      </c>
      <c r="C24" s="26">
        <f aca="true" t="shared" si="11" ref="C24:X24">RANK(C9,C$9:C$16)</f>
        <v>7</v>
      </c>
      <c r="D24" s="26">
        <f t="shared" si="11"/>
        <v>8</v>
      </c>
      <c r="E24" s="27">
        <f t="shared" si="11"/>
        <v>8</v>
      </c>
      <c r="F24" s="26">
        <f t="shared" si="11"/>
        <v>8</v>
      </c>
      <c r="G24" s="26">
        <f t="shared" si="11"/>
        <v>8</v>
      </c>
      <c r="H24" s="27">
        <f t="shared" si="11"/>
        <v>8</v>
      </c>
      <c r="I24" s="26">
        <f t="shared" si="11"/>
        <v>8</v>
      </c>
      <c r="J24" s="26">
        <f t="shared" si="11"/>
        <v>8</v>
      </c>
      <c r="K24" s="28">
        <f t="shared" si="11"/>
        <v>8</v>
      </c>
      <c r="L24" s="29">
        <f t="shared" si="11"/>
        <v>8</v>
      </c>
      <c r="M24" s="26">
        <f t="shared" si="11"/>
        <v>8</v>
      </c>
      <c r="N24" s="26">
        <f t="shared" si="11"/>
        <v>8</v>
      </c>
      <c r="O24" s="27">
        <f t="shared" si="11"/>
        <v>8</v>
      </c>
      <c r="P24" s="26">
        <f t="shared" si="11"/>
        <v>8</v>
      </c>
      <c r="Q24" s="26">
        <f t="shared" si="11"/>
        <v>8</v>
      </c>
      <c r="R24" s="27">
        <f t="shared" si="11"/>
        <v>8</v>
      </c>
      <c r="S24" s="26">
        <f t="shared" si="11"/>
        <v>8</v>
      </c>
      <c r="T24" s="26">
        <f t="shared" si="11"/>
        <v>8</v>
      </c>
      <c r="U24" s="28">
        <f t="shared" si="11"/>
        <v>8</v>
      </c>
      <c r="V24" s="29">
        <f t="shared" si="11"/>
        <v>8</v>
      </c>
      <c r="W24" s="29">
        <f>RANK(W9,W$9:W$16)</f>
        <v>8</v>
      </c>
      <c r="X24" s="29">
        <f t="shared" si="11"/>
        <v>8</v>
      </c>
    </row>
    <row r="25" spans="1:24" ht="19.5" customHeight="1">
      <c r="A25" s="14" t="str">
        <f t="shared" si="10"/>
        <v>Timberland</v>
      </c>
      <c r="B25" s="35">
        <f t="shared" si="10"/>
        <v>6</v>
      </c>
      <c r="C25" s="26">
        <f aca="true" t="shared" si="12" ref="C25:X25">RANK(C10,C$9:C$16)</f>
        <v>8</v>
      </c>
      <c r="D25" s="26">
        <f t="shared" si="12"/>
        <v>7</v>
      </c>
      <c r="E25" s="27">
        <f t="shared" si="12"/>
        <v>7</v>
      </c>
      <c r="F25" s="26">
        <f t="shared" si="12"/>
        <v>5</v>
      </c>
      <c r="G25" s="26">
        <f t="shared" si="12"/>
        <v>5</v>
      </c>
      <c r="H25" s="27">
        <f t="shared" si="12"/>
        <v>5</v>
      </c>
      <c r="I25" s="26">
        <f t="shared" si="12"/>
        <v>4</v>
      </c>
      <c r="J25" s="26">
        <f t="shared" si="12"/>
        <v>5</v>
      </c>
      <c r="K25" s="28">
        <f t="shared" si="12"/>
        <v>4</v>
      </c>
      <c r="L25" s="29">
        <f t="shared" si="12"/>
        <v>7</v>
      </c>
      <c r="M25" s="26">
        <f t="shared" si="12"/>
        <v>7</v>
      </c>
      <c r="N25" s="26">
        <f t="shared" si="12"/>
        <v>6</v>
      </c>
      <c r="O25" s="27">
        <f t="shared" si="12"/>
        <v>7</v>
      </c>
      <c r="P25" s="26">
        <f t="shared" si="12"/>
        <v>7</v>
      </c>
      <c r="Q25" s="26">
        <f t="shared" si="12"/>
        <v>7</v>
      </c>
      <c r="R25" s="27">
        <f t="shared" si="12"/>
        <v>7</v>
      </c>
      <c r="S25" s="26">
        <f t="shared" si="12"/>
        <v>7</v>
      </c>
      <c r="T25" s="26">
        <f t="shared" si="12"/>
        <v>7</v>
      </c>
      <c r="U25" s="28">
        <f t="shared" si="12"/>
        <v>7</v>
      </c>
      <c r="V25" s="29">
        <f t="shared" si="12"/>
        <v>7</v>
      </c>
      <c r="W25" s="29">
        <f t="shared" si="12"/>
        <v>7</v>
      </c>
      <c r="X25" s="29">
        <f t="shared" si="12"/>
        <v>7</v>
      </c>
    </row>
    <row r="26" spans="1:24" ht="19.5" customHeight="1">
      <c r="A26" s="14" t="str">
        <f t="shared" si="10"/>
        <v>Fort Zumwalt West</v>
      </c>
      <c r="B26" s="35">
        <f t="shared" si="10"/>
        <v>6</v>
      </c>
      <c r="C26" s="26">
        <f aca="true" t="shared" si="13" ref="C26:X26">RANK(C11,C$9:C$16)</f>
        <v>6</v>
      </c>
      <c r="D26" s="26">
        <f t="shared" si="13"/>
        <v>6</v>
      </c>
      <c r="E26" s="27">
        <f t="shared" si="13"/>
        <v>6</v>
      </c>
      <c r="F26" s="26">
        <f t="shared" si="13"/>
        <v>6</v>
      </c>
      <c r="G26" s="26">
        <f t="shared" si="13"/>
        <v>6</v>
      </c>
      <c r="H26" s="27">
        <f t="shared" si="13"/>
        <v>6</v>
      </c>
      <c r="I26" s="26">
        <f t="shared" si="13"/>
        <v>6</v>
      </c>
      <c r="J26" s="26">
        <f t="shared" si="13"/>
        <v>7</v>
      </c>
      <c r="K26" s="28">
        <f t="shared" si="13"/>
        <v>7</v>
      </c>
      <c r="L26" s="29">
        <f t="shared" si="13"/>
        <v>6</v>
      </c>
      <c r="M26" s="26">
        <f t="shared" si="13"/>
        <v>6</v>
      </c>
      <c r="N26" s="26">
        <f t="shared" si="13"/>
        <v>7</v>
      </c>
      <c r="O26" s="27">
        <f t="shared" si="13"/>
        <v>6</v>
      </c>
      <c r="P26" s="26">
        <f t="shared" si="13"/>
        <v>6</v>
      </c>
      <c r="Q26" s="26">
        <f t="shared" si="13"/>
        <v>6</v>
      </c>
      <c r="R26" s="27">
        <f t="shared" si="13"/>
        <v>6</v>
      </c>
      <c r="S26" s="26">
        <f t="shared" si="13"/>
        <v>6</v>
      </c>
      <c r="T26" s="26">
        <f t="shared" si="13"/>
        <v>5</v>
      </c>
      <c r="U26" s="28">
        <f t="shared" si="13"/>
        <v>5</v>
      </c>
      <c r="V26" s="29">
        <f t="shared" si="13"/>
        <v>6</v>
      </c>
      <c r="W26" s="29">
        <f t="shared" si="13"/>
        <v>6</v>
      </c>
      <c r="X26" s="29">
        <f t="shared" si="13"/>
        <v>6</v>
      </c>
    </row>
    <row r="27" spans="1:24" ht="19.5" customHeight="1">
      <c r="A27" s="14" t="str">
        <f t="shared" si="10"/>
        <v>Francis Howell</v>
      </c>
      <c r="B27" s="35">
        <f t="shared" si="10"/>
        <v>6</v>
      </c>
      <c r="C27" s="26">
        <f aca="true" t="shared" si="14" ref="C27:X27">RANK(C12,C$9:C$16)</f>
        <v>2</v>
      </c>
      <c r="D27" s="26">
        <f t="shared" si="14"/>
        <v>4</v>
      </c>
      <c r="E27" s="27">
        <f t="shared" si="14"/>
        <v>4</v>
      </c>
      <c r="F27" s="26">
        <f t="shared" si="14"/>
        <v>3</v>
      </c>
      <c r="G27" s="26">
        <f t="shared" si="14"/>
        <v>2</v>
      </c>
      <c r="H27" s="27">
        <f t="shared" si="14"/>
        <v>3</v>
      </c>
      <c r="I27" s="26">
        <f t="shared" si="14"/>
        <v>3</v>
      </c>
      <c r="J27" s="26">
        <f t="shared" si="14"/>
        <v>3</v>
      </c>
      <c r="K27" s="28">
        <f t="shared" si="14"/>
        <v>3</v>
      </c>
      <c r="L27" s="29">
        <f t="shared" si="14"/>
        <v>2</v>
      </c>
      <c r="M27" s="26">
        <f t="shared" si="14"/>
        <v>3</v>
      </c>
      <c r="N27" s="26">
        <f t="shared" si="14"/>
        <v>5</v>
      </c>
      <c r="O27" s="27">
        <f t="shared" si="14"/>
        <v>5</v>
      </c>
      <c r="P27" s="26">
        <f t="shared" si="14"/>
        <v>3</v>
      </c>
      <c r="Q27" s="26">
        <f t="shared" si="14"/>
        <v>3</v>
      </c>
      <c r="R27" s="27">
        <f t="shared" si="14"/>
        <v>3</v>
      </c>
      <c r="S27" s="26">
        <f t="shared" si="14"/>
        <v>4</v>
      </c>
      <c r="T27" s="26">
        <f t="shared" si="14"/>
        <v>4</v>
      </c>
      <c r="U27" s="28">
        <f t="shared" si="14"/>
        <v>4</v>
      </c>
      <c r="V27" s="29">
        <f t="shared" si="14"/>
        <v>5</v>
      </c>
      <c r="W27" s="29">
        <f t="shared" si="14"/>
        <v>4</v>
      </c>
      <c r="X27" s="29">
        <f t="shared" si="14"/>
        <v>3</v>
      </c>
    </row>
    <row r="28" spans="1:24" ht="19.5" customHeight="1">
      <c r="A28" s="14" t="str">
        <f t="shared" si="10"/>
        <v>Oakville</v>
      </c>
      <c r="B28" s="35">
        <f t="shared" si="10"/>
        <v>6</v>
      </c>
      <c r="C28" s="26">
        <f aca="true" t="shared" si="15" ref="C28:X28">RANK(C13,C$9:C$16)</f>
        <v>4</v>
      </c>
      <c r="D28" s="26">
        <f t="shared" si="15"/>
        <v>2</v>
      </c>
      <c r="E28" s="27">
        <f t="shared" si="15"/>
        <v>2</v>
      </c>
      <c r="F28" s="26">
        <f t="shared" si="15"/>
        <v>2</v>
      </c>
      <c r="G28" s="26">
        <f t="shared" si="15"/>
        <v>2</v>
      </c>
      <c r="H28" s="27">
        <f t="shared" si="15"/>
        <v>2</v>
      </c>
      <c r="I28" s="26">
        <f t="shared" si="15"/>
        <v>7</v>
      </c>
      <c r="J28" s="26">
        <f t="shared" si="15"/>
        <v>4</v>
      </c>
      <c r="K28" s="28">
        <f t="shared" si="15"/>
        <v>6</v>
      </c>
      <c r="L28" s="29">
        <f t="shared" si="15"/>
        <v>4</v>
      </c>
      <c r="M28" s="26">
        <f t="shared" si="15"/>
        <v>1</v>
      </c>
      <c r="N28" s="26">
        <f t="shared" si="15"/>
        <v>1</v>
      </c>
      <c r="O28" s="27">
        <f t="shared" si="15"/>
        <v>1</v>
      </c>
      <c r="P28" s="26">
        <f t="shared" si="15"/>
        <v>1</v>
      </c>
      <c r="Q28" s="26">
        <f t="shared" si="15"/>
        <v>1</v>
      </c>
      <c r="R28" s="27">
        <f t="shared" si="15"/>
        <v>1</v>
      </c>
      <c r="S28" s="26">
        <f t="shared" si="15"/>
        <v>2</v>
      </c>
      <c r="T28" s="26">
        <f t="shared" si="15"/>
        <v>2</v>
      </c>
      <c r="U28" s="28">
        <f t="shared" si="15"/>
        <v>3</v>
      </c>
      <c r="V28" s="29">
        <f t="shared" si="15"/>
        <v>1</v>
      </c>
      <c r="W28" s="29">
        <f t="shared" si="15"/>
        <v>2</v>
      </c>
      <c r="X28" s="29">
        <f t="shared" si="15"/>
        <v>2</v>
      </c>
    </row>
    <row r="29" spans="1:24" ht="19.5" customHeight="1">
      <c r="A29" s="14" t="str">
        <f t="shared" si="10"/>
        <v>Rock Bridge</v>
      </c>
      <c r="B29" s="35">
        <f t="shared" si="10"/>
        <v>6</v>
      </c>
      <c r="C29" s="26">
        <f aca="true" t="shared" si="16" ref="C29:X29">RANK(C14,C$9:C$16)</f>
        <v>1</v>
      </c>
      <c r="D29" s="26">
        <f t="shared" si="16"/>
        <v>1</v>
      </c>
      <c r="E29" s="27">
        <f t="shared" si="16"/>
        <v>1</v>
      </c>
      <c r="F29" s="26">
        <f t="shared" si="16"/>
        <v>1</v>
      </c>
      <c r="G29" s="26">
        <f t="shared" si="16"/>
        <v>1</v>
      </c>
      <c r="H29" s="27">
        <f t="shared" si="16"/>
        <v>1</v>
      </c>
      <c r="I29" s="26">
        <f t="shared" si="16"/>
        <v>1</v>
      </c>
      <c r="J29" s="26">
        <f t="shared" si="16"/>
        <v>1</v>
      </c>
      <c r="K29" s="28">
        <f t="shared" si="16"/>
        <v>1</v>
      </c>
      <c r="L29" s="29">
        <f t="shared" si="16"/>
        <v>1</v>
      </c>
      <c r="M29" s="26">
        <f t="shared" si="16"/>
        <v>2</v>
      </c>
      <c r="N29" s="26">
        <f t="shared" si="16"/>
        <v>2</v>
      </c>
      <c r="O29" s="27">
        <f t="shared" si="16"/>
        <v>2</v>
      </c>
      <c r="P29" s="26">
        <f t="shared" si="16"/>
        <v>2</v>
      </c>
      <c r="Q29" s="26">
        <f t="shared" si="16"/>
        <v>2</v>
      </c>
      <c r="R29" s="27">
        <f t="shared" si="16"/>
        <v>2</v>
      </c>
      <c r="S29" s="26">
        <f t="shared" si="16"/>
        <v>5</v>
      </c>
      <c r="T29" s="26">
        <f t="shared" si="16"/>
        <v>6</v>
      </c>
      <c r="U29" s="28">
        <f t="shared" si="16"/>
        <v>6</v>
      </c>
      <c r="V29" s="29">
        <f t="shared" si="16"/>
        <v>4</v>
      </c>
      <c r="W29" s="29">
        <f t="shared" si="16"/>
        <v>1</v>
      </c>
      <c r="X29" s="29">
        <f t="shared" si="16"/>
        <v>1</v>
      </c>
    </row>
    <row r="30" spans="1:24" ht="19.5" customHeight="1">
      <c r="A30" s="14" t="str">
        <f t="shared" si="10"/>
        <v>Lafayette</v>
      </c>
      <c r="B30" s="35">
        <f t="shared" si="10"/>
        <v>6</v>
      </c>
      <c r="C30" s="26">
        <f aca="true" t="shared" si="17" ref="C30:X30">RANK(C15,C$9:C$16)</f>
        <v>5</v>
      </c>
      <c r="D30" s="26">
        <f t="shared" si="17"/>
        <v>4</v>
      </c>
      <c r="E30" s="27">
        <f t="shared" si="17"/>
        <v>5</v>
      </c>
      <c r="F30" s="26">
        <f t="shared" si="17"/>
        <v>3</v>
      </c>
      <c r="G30" s="26">
        <f t="shared" si="17"/>
        <v>2</v>
      </c>
      <c r="H30" s="27">
        <f t="shared" si="17"/>
        <v>3</v>
      </c>
      <c r="I30" s="26">
        <f t="shared" si="17"/>
        <v>4</v>
      </c>
      <c r="J30" s="26">
        <f t="shared" si="17"/>
        <v>6</v>
      </c>
      <c r="K30" s="28">
        <f t="shared" si="17"/>
        <v>5</v>
      </c>
      <c r="L30" s="29">
        <f t="shared" si="17"/>
        <v>5</v>
      </c>
      <c r="M30" s="26">
        <f t="shared" si="17"/>
        <v>3</v>
      </c>
      <c r="N30" s="26">
        <f t="shared" si="17"/>
        <v>3</v>
      </c>
      <c r="O30" s="27">
        <f t="shared" si="17"/>
        <v>3</v>
      </c>
      <c r="P30" s="26">
        <f t="shared" si="17"/>
        <v>5</v>
      </c>
      <c r="Q30" s="26">
        <f t="shared" si="17"/>
        <v>4</v>
      </c>
      <c r="R30" s="27">
        <f t="shared" si="17"/>
        <v>5</v>
      </c>
      <c r="S30" s="26">
        <f t="shared" si="17"/>
        <v>2</v>
      </c>
      <c r="T30" s="26">
        <f t="shared" si="17"/>
        <v>1</v>
      </c>
      <c r="U30" s="28">
        <f t="shared" si="17"/>
        <v>2</v>
      </c>
      <c r="V30" s="29">
        <f t="shared" si="17"/>
        <v>2</v>
      </c>
      <c r="W30" s="29">
        <f t="shared" si="17"/>
        <v>4</v>
      </c>
      <c r="X30" s="29">
        <f t="shared" si="17"/>
        <v>5</v>
      </c>
    </row>
    <row r="31" spans="1:24" ht="19.5" customHeight="1">
      <c r="A31" s="14" t="str">
        <f t="shared" si="10"/>
        <v>Francis Howell North</v>
      </c>
      <c r="B31" s="35">
        <f t="shared" si="10"/>
        <v>6</v>
      </c>
      <c r="C31" s="26">
        <f aca="true" t="shared" si="18" ref="C31:X31">RANK(C16,C$9:C$16)</f>
        <v>3</v>
      </c>
      <c r="D31" s="26">
        <f t="shared" si="18"/>
        <v>3</v>
      </c>
      <c r="E31" s="27">
        <f t="shared" si="18"/>
        <v>3</v>
      </c>
      <c r="F31" s="26">
        <f t="shared" si="18"/>
        <v>7</v>
      </c>
      <c r="G31" s="26">
        <f t="shared" si="18"/>
        <v>7</v>
      </c>
      <c r="H31" s="27">
        <f t="shared" si="18"/>
        <v>7</v>
      </c>
      <c r="I31" s="26">
        <f t="shared" si="18"/>
        <v>1</v>
      </c>
      <c r="J31" s="26">
        <f t="shared" si="18"/>
        <v>2</v>
      </c>
      <c r="K31" s="28">
        <f t="shared" si="18"/>
        <v>2</v>
      </c>
      <c r="L31" s="29">
        <f t="shared" si="18"/>
        <v>3</v>
      </c>
      <c r="M31" s="26">
        <f t="shared" si="18"/>
        <v>5</v>
      </c>
      <c r="N31" s="26">
        <f t="shared" si="18"/>
        <v>4</v>
      </c>
      <c r="O31" s="27">
        <f t="shared" si="18"/>
        <v>4</v>
      </c>
      <c r="P31" s="26">
        <f t="shared" si="18"/>
        <v>3</v>
      </c>
      <c r="Q31" s="26">
        <f t="shared" si="18"/>
        <v>4</v>
      </c>
      <c r="R31" s="27">
        <f t="shared" si="18"/>
        <v>4</v>
      </c>
      <c r="S31" s="26">
        <f t="shared" si="18"/>
        <v>1</v>
      </c>
      <c r="T31" s="26">
        <f t="shared" si="18"/>
        <v>2</v>
      </c>
      <c r="U31" s="28">
        <f t="shared" si="18"/>
        <v>1</v>
      </c>
      <c r="V31" s="29">
        <f t="shared" si="18"/>
        <v>2</v>
      </c>
      <c r="W31" s="29">
        <f t="shared" si="18"/>
        <v>3</v>
      </c>
      <c r="X31" s="29">
        <f t="shared" si="18"/>
        <v>4</v>
      </c>
    </row>
    <row r="32" spans="1:24" ht="19.5" customHeight="1" thickBot="1">
      <c r="A32" s="8"/>
      <c r="B32" s="7"/>
      <c r="C32" s="5"/>
      <c r="D32" s="5"/>
      <c r="E32" s="6"/>
      <c r="F32" s="5"/>
      <c r="G32" s="5"/>
      <c r="H32" s="6"/>
      <c r="I32" s="5"/>
      <c r="J32" s="5"/>
      <c r="K32" s="16"/>
      <c r="L32" s="20"/>
      <c r="M32" s="5"/>
      <c r="N32" s="5"/>
      <c r="O32" s="6"/>
      <c r="P32" s="5"/>
      <c r="Q32" s="5"/>
      <c r="R32" s="6"/>
      <c r="S32" s="5"/>
      <c r="T32" s="5"/>
      <c r="U32" s="16"/>
      <c r="V32" s="20"/>
      <c r="W32" s="20"/>
      <c r="X32" s="20"/>
    </row>
  </sheetData>
  <sheetProtection/>
  <mergeCells count="28">
    <mergeCell ref="C21:E21"/>
    <mergeCell ref="F21:H21"/>
    <mergeCell ref="I21:K21"/>
    <mergeCell ref="M21:O21"/>
    <mergeCell ref="P21:R21"/>
    <mergeCell ref="S21:U21"/>
    <mergeCell ref="A19:X19"/>
    <mergeCell ref="C20:E20"/>
    <mergeCell ref="F20:H20"/>
    <mergeCell ref="I20:K20"/>
    <mergeCell ref="M20:O20"/>
    <mergeCell ref="P20:R20"/>
    <mergeCell ref="S20:U20"/>
    <mergeCell ref="C6:E6"/>
    <mergeCell ref="F6:H6"/>
    <mergeCell ref="I6:K6"/>
    <mergeCell ref="M6:O6"/>
    <mergeCell ref="P6:R6"/>
    <mergeCell ref="S6:U6"/>
    <mergeCell ref="A1:X1"/>
    <mergeCell ref="A2:X2"/>
    <mergeCell ref="A4:X4"/>
    <mergeCell ref="C5:E5"/>
    <mergeCell ref="F5:H5"/>
    <mergeCell ref="I5:K5"/>
    <mergeCell ref="M5:O5"/>
    <mergeCell ref="P5:R5"/>
    <mergeCell ref="S5:U5"/>
  </mergeCells>
  <conditionalFormatting sqref="J7:K7 G5:H5 G7:H7 A5:C7 D7:E7 N6:O7 A3:D4 M21:U21 T6:U6 J22:K22 G20:H20 Q22:R22 G22:H22 A22:E22 A20:C21 N22:O22 F21:K21 F6 I6 Q6:R7 B9:B13 C8:X9 B24:B28 E4:X4 C17:X17 B14:V16 C10:V13 X10:X16 C23:X32">
    <cfRule type="cellIs" priority="44" dxfId="0" operator="equal" stopIfTrue="1">
      <formula>0</formula>
    </cfRule>
  </conditionalFormatting>
  <conditionalFormatting sqref="B29">
    <cfRule type="cellIs" priority="34" dxfId="0" operator="equal" stopIfTrue="1">
      <formula>0</formula>
    </cfRule>
  </conditionalFormatting>
  <conditionalFormatting sqref="B30">
    <cfRule type="cellIs" priority="33" dxfId="0" operator="equal" stopIfTrue="1">
      <formula>0</formula>
    </cfRule>
  </conditionalFormatting>
  <conditionalFormatting sqref="B31">
    <cfRule type="cellIs" priority="30" dxfId="0" operator="equal" stopIfTrue="1">
      <formula>0</formula>
    </cfRule>
  </conditionalFormatting>
  <conditionalFormatting sqref="W10:W16">
    <cfRule type="cellIs" priority="1" dxfId="0" operator="equal" stopIfTrue="1">
      <formula>0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Simon</dc:creator>
  <cp:keywords/>
  <dc:description/>
  <cp:lastModifiedBy>Stewart, Patrick</cp:lastModifiedBy>
  <cp:lastPrinted>2012-10-07T00:29:27Z</cp:lastPrinted>
  <dcterms:created xsi:type="dcterms:W3CDTF">2002-09-15T15:02:50Z</dcterms:created>
  <dcterms:modified xsi:type="dcterms:W3CDTF">2012-10-07T13:58:34Z</dcterms:modified>
  <cp:category/>
  <cp:version/>
  <cp:contentType/>
  <cp:contentStatus/>
</cp:coreProperties>
</file>