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50" activeTab="0"/>
  </bookViews>
  <sheets>
    <sheet name="PRELIM" sheetId="1" r:id="rId1"/>
    <sheet name="FINALS" sheetId="2" r:id="rId2"/>
    <sheet name="Class 5" sheetId="3" r:id="rId3"/>
    <sheet name="Class 6" sheetId="4" r:id="rId4"/>
  </sheets>
  <definedNames/>
  <calcPr fullCalcOnLoad="1"/>
</workbook>
</file>

<file path=xl/sharedStrings.xml><?xml version="1.0" encoding="utf-8"?>
<sst xmlns="http://schemas.openxmlformats.org/spreadsheetml/2006/main" count="351" uniqueCount="51">
  <si>
    <t>Music Effect</t>
  </si>
  <si>
    <t>Total</t>
  </si>
  <si>
    <t>Visual Effect</t>
  </si>
  <si>
    <t>Music Ensemble</t>
  </si>
  <si>
    <t>Tone</t>
  </si>
  <si>
    <t>Comp</t>
  </si>
  <si>
    <t>Exc</t>
  </si>
  <si>
    <t>Visual Ensemble</t>
  </si>
  <si>
    <t>Rep</t>
  </si>
  <si>
    <t>Perf</t>
  </si>
  <si>
    <t>Bal</t>
  </si>
  <si>
    <t>Per</t>
  </si>
  <si>
    <t>Pro</t>
  </si>
  <si>
    <t>School</t>
  </si>
  <si>
    <t>Class</t>
  </si>
  <si>
    <t>TOTAL</t>
  </si>
  <si>
    <t>Caption</t>
  </si>
  <si>
    <t>Judge</t>
  </si>
  <si>
    <t>Timberland</t>
  </si>
  <si>
    <t>Francis Howell North</t>
  </si>
  <si>
    <t>Visual</t>
  </si>
  <si>
    <t>Music</t>
  </si>
  <si>
    <t>Music Individual</t>
  </si>
  <si>
    <t>Visual Individual</t>
  </si>
  <si>
    <t>Francis Howell</t>
  </si>
  <si>
    <t>PRELIMINARY COMPETITION</t>
  </si>
  <si>
    <t>Preliminary Ordinal Recap - Overall</t>
  </si>
  <si>
    <t>Preliminary Recap - Overall</t>
  </si>
  <si>
    <t>Finals Recap</t>
  </si>
  <si>
    <t>FINALS COMPETITION</t>
  </si>
  <si>
    <t xml:space="preserve">Finals Ordinal Recap </t>
  </si>
  <si>
    <t>Preliminary Recap - Class 5</t>
  </si>
  <si>
    <t>Preliminary Ordinal Recap - Class 5</t>
  </si>
  <si>
    <t>Effect</t>
  </si>
  <si>
    <t xml:space="preserve">Effect </t>
  </si>
  <si>
    <t>Fort Zumwalt South</t>
  </si>
  <si>
    <t>Fort Zumwalt East</t>
  </si>
  <si>
    <t>Francis Howell Central</t>
  </si>
  <si>
    <t>Gekoskie</t>
  </si>
  <si>
    <t>FZN RIVER CITY SHOWCASE - OCTOBER 3, 2015</t>
  </si>
  <si>
    <t>Fincher</t>
  </si>
  <si>
    <t>Flores</t>
  </si>
  <si>
    <t>Dawson</t>
  </si>
  <si>
    <t>Wheatley</t>
  </si>
  <si>
    <t>Heidenreich</t>
  </si>
  <si>
    <t>Hickman</t>
  </si>
  <si>
    <t>Parkway North</t>
  </si>
  <si>
    <t>Howell Central</t>
  </si>
  <si>
    <t xml:space="preserve">Francis Howell  </t>
  </si>
  <si>
    <t>Preliminary Recap - Class 6</t>
  </si>
  <si>
    <t>Preliminary Ordinal Recap - Class 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</si>
</sst>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0.0"/>
  </numFmts>
  <fonts count="43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justify"/>
    </xf>
    <xf numFmtId="20" fontId="4" fillId="0" borderId="0" xfId="0" applyNumberFormat="1" applyFont="1" applyAlignment="1">
      <alignment horizontal="justify"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3" fillId="33" borderId="25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 wrapText="1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="74" zoomScaleNormal="74" zoomScalePageLayoutView="0" workbookViewId="0" topLeftCell="A3">
      <selection activeCell="A30" sqref="A30"/>
    </sheetView>
  </sheetViews>
  <sheetFormatPr defaultColWidth="4.7109375" defaultRowHeight="12.75"/>
  <cols>
    <col min="1" max="1" width="25.421875" style="1" customWidth="1"/>
    <col min="2" max="2" width="6.140625" style="1" bestFit="1" customWidth="1"/>
    <col min="3" max="11" width="6.7109375" style="1" customWidth="1"/>
    <col min="12" max="12" width="6.00390625" style="1" bestFit="1" customWidth="1"/>
    <col min="13" max="21" width="6.7109375" style="1" customWidth="1"/>
    <col min="22" max="22" width="6.140625" style="1" bestFit="1" customWidth="1"/>
    <col min="23" max="23" width="6.140625" style="39" customWidth="1"/>
    <col min="24" max="24" width="11.421875" style="1" customWidth="1"/>
    <col min="25" max="16384" width="4.7109375" style="1" customWidth="1"/>
  </cols>
  <sheetData>
    <row r="1" spans="1:24" ht="34.5" customHeight="1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23.25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4" spans="1:24" ht="15.75" thickBot="1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2"/>
    </row>
    <row r="5" spans="1:24" ht="19.5" customHeight="1">
      <c r="A5" s="2" t="s">
        <v>16</v>
      </c>
      <c r="B5" s="2"/>
      <c r="C5" s="54" t="s">
        <v>0</v>
      </c>
      <c r="D5" s="55"/>
      <c r="E5" s="56"/>
      <c r="F5" s="57" t="s">
        <v>3</v>
      </c>
      <c r="G5" s="55"/>
      <c r="H5" s="56"/>
      <c r="I5" s="57" t="s">
        <v>22</v>
      </c>
      <c r="J5" s="55"/>
      <c r="K5" s="55"/>
      <c r="L5" s="21" t="s">
        <v>21</v>
      </c>
      <c r="M5" s="55" t="s">
        <v>2</v>
      </c>
      <c r="N5" s="55"/>
      <c r="O5" s="56"/>
      <c r="P5" s="57" t="s">
        <v>7</v>
      </c>
      <c r="Q5" s="55"/>
      <c r="R5" s="56"/>
      <c r="S5" s="57" t="s">
        <v>23</v>
      </c>
      <c r="T5" s="55"/>
      <c r="U5" s="55"/>
      <c r="V5" s="21" t="s">
        <v>20</v>
      </c>
      <c r="W5" s="21" t="s">
        <v>33</v>
      </c>
      <c r="X5" s="44" t="s">
        <v>1</v>
      </c>
    </row>
    <row r="6" spans="1:24" ht="19.5" customHeight="1">
      <c r="A6" s="3" t="s">
        <v>17</v>
      </c>
      <c r="B6" s="3"/>
      <c r="C6" s="45" t="s">
        <v>38</v>
      </c>
      <c r="D6" s="46"/>
      <c r="E6" s="59"/>
      <c r="F6" s="46" t="s">
        <v>40</v>
      </c>
      <c r="G6" s="46"/>
      <c r="H6" s="47"/>
      <c r="I6" s="45" t="s">
        <v>41</v>
      </c>
      <c r="J6" s="46"/>
      <c r="K6" s="46"/>
      <c r="L6" s="40" t="s">
        <v>1</v>
      </c>
      <c r="M6" s="46" t="s">
        <v>42</v>
      </c>
      <c r="N6" s="46"/>
      <c r="O6" s="47"/>
      <c r="P6" s="48" t="s">
        <v>44</v>
      </c>
      <c r="Q6" s="46"/>
      <c r="R6" s="47"/>
      <c r="S6" s="48" t="s">
        <v>43</v>
      </c>
      <c r="T6" s="46"/>
      <c r="U6" s="47"/>
      <c r="V6" s="22" t="s">
        <v>1</v>
      </c>
      <c r="W6" s="40" t="s">
        <v>1</v>
      </c>
      <c r="X6" s="22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3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6"/>
      <c r="W7" s="16"/>
      <c r="X7" s="16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5"/>
      <c r="L8" s="20"/>
      <c r="M8" s="5"/>
      <c r="N8" s="5"/>
      <c r="O8" s="6"/>
      <c r="P8" s="5"/>
      <c r="Q8" s="5"/>
      <c r="R8" s="6"/>
      <c r="S8" s="5"/>
      <c r="T8" s="5"/>
      <c r="U8" s="15"/>
      <c r="V8" s="17"/>
      <c r="W8" s="17"/>
      <c r="X8" s="17"/>
    </row>
    <row r="9" spans="1:24" ht="19.5" customHeight="1">
      <c r="A9" s="13" t="s">
        <v>45</v>
      </c>
      <c r="B9" s="32">
        <v>6</v>
      </c>
      <c r="C9" s="23">
        <v>68</v>
      </c>
      <c r="D9" s="23">
        <v>65</v>
      </c>
      <c r="E9" s="24">
        <f>C9+D9</f>
        <v>133</v>
      </c>
      <c r="F9" s="23">
        <v>66</v>
      </c>
      <c r="G9" s="23">
        <v>61</v>
      </c>
      <c r="H9" s="24">
        <f aca="true" t="shared" si="0" ref="H9:H16">F9+G9</f>
        <v>127</v>
      </c>
      <c r="I9" s="23">
        <v>65</v>
      </c>
      <c r="J9" s="23">
        <v>60</v>
      </c>
      <c r="K9" s="25">
        <f aca="true" t="shared" si="1" ref="K9:K16">I9+J9</f>
        <v>125</v>
      </c>
      <c r="L9" s="26">
        <f aca="true" t="shared" si="2" ref="L9:L16">E9+H9+K9</f>
        <v>385</v>
      </c>
      <c r="M9" s="23">
        <v>78</v>
      </c>
      <c r="N9" s="23">
        <v>73</v>
      </c>
      <c r="O9" s="24">
        <f aca="true" t="shared" si="3" ref="O9:O16">M9+N9</f>
        <v>151</v>
      </c>
      <c r="P9" s="23">
        <v>80</v>
      </c>
      <c r="Q9" s="23">
        <v>74</v>
      </c>
      <c r="R9" s="24">
        <f aca="true" t="shared" si="4" ref="R9:R16">P9+Q9</f>
        <v>154</v>
      </c>
      <c r="S9" s="23">
        <v>80</v>
      </c>
      <c r="T9" s="23">
        <v>74</v>
      </c>
      <c r="U9" s="25">
        <f aca="true" t="shared" si="5" ref="U9:U16">S9+T9</f>
        <v>154</v>
      </c>
      <c r="V9" s="26">
        <f aca="true" t="shared" si="6" ref="V9:V16">U9+R9+O9</f>
        <v>459</v>
      </c>
      <c r="W9" s="41">
        <f>E9+O9</f>
        <v>284</v>
      </c>
      <c r="X9" s="19">
        <f>(L9+O9+((R9+U9)*0.5))*0.1</f>
        <v>69</v>
      </c>
    </row>
    <row r="10" spans="1:24" ht="19.5" customHeight="1">
      <c r="A10" s="13" t="s">
        <v>19</v>
      </c>
      <c r="B10" s="32">
        <v>6</v>
      </c>
      <c r="C10" s="23">
        <v>72</v>
      </c>
      <c r="D10" s="23">
        <v>69</v>
      </c>
      <c r="E10" s="24">
        <f aca="true" t="shared" si="7" ref="E10:E16">C10+D10</f>
        <v>141</v>
      </c>
      <c r="F10" s="23">
        <v>70</v>
      </c>
      <c r="G10" s="23">
        <v>66</v>
      </c>
      <c r="H10" s="24">
        <f t="shared" si="0"/>
        <v>136</v>
      </c>
      <c r="I10" s="23">
        <v>72</v>
      </c>
      <c r="J10" s="23">
        <v>70</v>
      </c>
      <c r="K10" s="25">
        <f t="shared" si="1"/>
        <v>142</v>
      </c>
      <c r="L10" s="26">
        <f t="shared" si="2"/>
        <v>419</v>
      </c>
      <c r="M10" s="23">
        <v>77</v>
      </c>
      <c r="N10" s="23">
        <v>74</v>
      </c>
      <c r="O10" s="24">
        <f t="shared" si="3"/>
        <v>151</v>
      </c>
      <c r="P10" s="23">
        <v>82</v>
      </c>
      <c r="Q10" s="23">
        <v>77</v>
      </c>
      <c r="R10" s="24">
        <f t="shared" si="4"/>
        <v>159</v>
      </c>
      <c r="S10" s="23">
        <v>76</v>
      </c>
      <c r="T10" s="23">
        <v>70</v>
      </c>
      <c r="U10" s="25">
        <f t="shared" si="5"/>
        <v>146</v>
      </c>
      <c r="V10" s="26">
        <f t="shared" si="6"/>
        <v>456</v>
      </c>
      <c r="W10" s="41">
        <f aca="true" t="shared" si="8" ref="W10:W16">E10+O10</f>
        <v>292</v>
      </c>
      <c r="X10" s="19">
        <f aca="true" t="shared" si="9" ref="X10:X16">(L10+O10+((R10+U10)*0.5))*0.1</f>
        <v>72.25</v>
      </c>
    </row>
    <row r="11" spans="1:24" ht="19.5" customHeight="1">
      <c r="A11" s="13" t="s">
        <v>37</v>
      </c>
      <c r="B11" s="32">
        <v>6</v>
      </c>
      <c r="C11" s="23">
        <v>77</v>
      </c>
      <c r="D11" s="23">
        <v>75</v>
      </c>
      <c r="E11" s="24">
        <f t="shared" si="7"/>
        <v>152</v>
      </c>
      <c r="F11" s="23">
        <v>72</v>
      </c>
      <c r="G11" s="23">
        <v>68</v>
      </c>
      <c r="H11" s="24">
        <f t="shared" si="0"/>
        <v>140</v>
      </c>
      <c r="I11" s="23">
        <v>79</v>
      </c>
      <c r="J11" s="23">
        <v>78</v>
      </c>
      <c r="K11" s="25">
        <f t="shared" si="1"/>
        <v>157</v>
      </c>
      <c r="L11" s="26">
        <f t="shared" si="2"/>
        <v>449</v>
      </c>
      <c r="M11" s="23">
        <v>70</v>
      </c>
      <c r="N11" s="23">
        <v>68</v>
      </c>
      <c r="O11" s="24">
        <f t="shared" si="3"/>
        <v>138</v>
      </c>
      <c r="P11" s="23">
        <v>73</v>
      </c>
      <c r="Q11" s="23">
        <v>67</v>
      </c>
      <c r="R11" s="24">
        <f t="shared" si="4"/>
        <v>140</v>
      </c>
      <c r="S11" s="23">
        <v>84</v>
      </c>
      <c r="T11" s="23">
        <v>74</v>
      </c>
      <c r="U11" s="25">
        <f t="shared" si="5"/>
        <v>158</v>
      </c>
      <c r="V11" s="26">
        <f t="shared" si="6"/>
        <v>436</v>
      </c>
      <c r="W11" s="41">
        <f t="shared" si="8"/>
        <v>290</v>
      </c>
      <c r="X11" s="19">
        <f t="shared" si="9"/>
        <v>73.60000000000001</v>
      </c>
    </row>
    <row r="12" spans="1:24" ht="19.5" customHeight="1">
      <c r="A12" s="13" t="s">
        <v>36</v>
      </c>
      <c r="B12" s="32">
        <v>5</v>
      </c>
      <c r="C12" s="23">
        <v>73</v>
      </c>
      <c r="D12" s="23">
        <v>70</v>
      </c>
      <c r="E12" s="24">
        <f t="shared" si="7"/>
        <v>143</v>
      </c>
      <c r="F12" s="23">
        <v>69</v>
      </c>
      <c r="G12" s="23">
        <v>67</v>
      </c>
      <c r="H12" s="24">
        <f t="shared" si="0"/>
        <v>136</v>
      </c>
      <c r="I12" s="23">
        <v>65</v>
      </c>
      <c r="J12" s="23">
        <v>61</v>
      </c>
      <c r="K12" s="25">
        <f t="shared" si="1"/>
        <v>126</v>
      </c>
      <c r="L12" s="26">
        <f t="shared" si="2"/>
        <v>405</v>
      </c>
      <c r="M12" s="23">
        <v>71</v>
      </c>
      <c r="N12" s="23">
        <v>69</v>
      </c>
      <c r="O12" s="24">
        <f t="shared" si="3"/>
        <v>140</v>
      </c>
      <c r="P12" s="23">
        <v>78</v>
      </c>
      <c r="Q12" s="23">
        <v>72</v>
      </c>
      <c r="R12" s="24">
        <f t="shared" si="4"/>
        <v>150</v>
      </c>
      <c r="S12" s="23">
        <v>88</v>
      </c>
      <c r="T12" s="23">
        <v>82</v>
      </c>
      <c r="U12" s="25">
        <f t="shared" si="5"/>
        <v>170</v>
      </c>
      <c r="V12" s="26">
        <f t="shared" si="6"/>
        <v>460</v>
      </c>
      <c r="W12" s="41">
        <f t="shared" si="8"/>
        <v>283</v>
      </c>
      <c r="X12" s="19">
        <f t="shared" si="9"/>
        <v>70.5</v>
      </c>
    </row>
    <row r="13" spans="1:24" ht="19.5" customHeight="1">
      <c r="A13" s="13" t="s">
        <v>46</v>
      </c>
      <c r="B13" s="32">
        <v>5</v>
      </c>
      <c r="C13" s="23">
        <v>70</v>
      </c>
      <c r="D13" s="23">
        <v>68</v>
      </c>
      <c r="E13" s="24">
        <f t="shared" si="7"/>
        <v>138</v>
      </c>
      <c r="F13" s="23">
        <v>67</v>
      </c>
      <c r="G13" s="23">
        <v>64</v>
      </c>
      <c r="H13" s="24">
        <f t="shared" si="0"/>
        <v>131</v>
      </c>
      <c r="I13" s="23">
        <v>74</v>
      </c>
      <c r="J13" s="23">
        <v>68</v>
      </c>
      <c r="K13" s="25">
        <f t="shared" si="1"/>
        <v>142</v>
      </c>
      <c r="L13" s="26">
        <f t="shared" si="2"/>
        <v>411</v>
      </c>
      <c r="M13" s="23">
        <v>73</v>
      </c>
      <c r="N13" s="23">
        <v>68</v>
      </c>
      <c r="O13" s="24">
        <f t="shared" si="3"/>
        <v>141</v>
      </c>
      <c r="P13" s="23">
        <v>72</v>
      </c>
      <c r="Q13" s="23">
        <v>65</v>
      </c>
      <c r="R13" s="24">
        <f t="shared" si="4"/>
        <v>137</v>
      </c>
      <c r="S13" s="23">
        <v>78</v>
      </c>
      <c r="T13" s="23">
        <v>72</v>
      </c>
      <c r="U13" s="25">
        <f t="shared" si="5"/>
        <v>150</v>
      </c>
      <c r="V13" s="26">
        <f t="shared" si="6"/>
        <v>428</v>
      </c>
      <c r="W13" s="41">
        <f t="shared" si="8"/>
        <v>279</v>
      </c>
      <c r="X13" s="19">
        <f t="shared" si="9"/>
        <v>69.55</v>
      </c>
    </row>
    <row r="14" spans="1:24" ht="19.5" customHeight="1">
      <c r="A14" s="13" t="s">
        <v>35</v>
      </c>
      <c r="B14" s="32">
        <v>5</v>
      </c>
      <c r="C14" s="23">
        <v>67</v>
      </c>
      <c r="D14" s="23">
        <v>65</v>
      </c>
      <c r="E14" s="24">
        <f t="shared" si="7"/>
        <v>132</v>
      </c>
      <c r="F14" s="23">
        <v>76</v>
      </c>
      <c r="G14" s="23">
        <v>73</v>
      </c>
      <c r="H14" s="24">
        <f t="shared" si="0"/>
        <v>149</v>
      </c>
      <c r="I14" s="23">
        <v>77</v>
      </c>
      <c r="J14" s="23">
        <v>78</v>
      </c>
      <c r="K14" s="25">
        <f t="shared" si="1"/>
        <v>155</v>
      </c>
      <c r="L14" s="26">
        <f t="shared" si="2"/>
        <v>436</v>
      </c>
      <c r="M14" s="23">
        <v>69</v>
      </c>
      <c r="N14" s="23">
        <v>67</v>
      </c>
      <c r="O14" s="24">
        <f t="shared" si="3"/>
        <v>136</v>
      </c>
      <c r="P14" s="23">
        <v>76</v>
      </c>
      <c r="Q14" s="23">
        <v>73</v>
      </c>
      <c r="R14" s="24">
        <f t="shared" si="4"/>
        <v>149</v>
      </c>
      <c r="S14" s="23">
        <v>88</v>
      </c>
      <c r="T14" s="23">
        <v>86</v>
      </c>
      <c r="U14" s="25">
        <f t="shared" si="5"/>
        <v>174</v>
      </c>
      <c r="V14" s="26">
        <f t="shared" si="6"/>
        <v>459</v>
      </c>
      <c r="W14" s="41">
        <f t="shared" si="8"/>
        <v>268</v>
      </c>
      <c r="X14" s="19">
        <f t="shared" si="9"/>
        <v>73.35000000000001</v>
      </c>
    </row>
    <row r="15" spans="1:24" ht="19.5" customHeight="1">
      <c r="A15" s="13" t="s">
        <v>24</v>
      </c>
      <c r="B15" s="32">
        <v>6</v>
      </c>
      <c r="C15" s="23">
        <v>74</v>
      </c>
      <c r="D15" s="23">
        <v>70</v>
      </c>
      <c r="E15" s="24">
        <f t="shared" si="7"/>
        <v>144</v>
      </c>
      <c r="F15" s="23">
        <v>73</v>
      </c>
      <c r="G15" s="23">
        <v>69</v>
      </c>
      <c r="H15" s="24">
        <f t="shared" si="0"/>
        <v>142</v>
      </c>
      <c r="I15" s="23">
        <v>75</v>
      </c>
      <c r="J15" s="23">
        <v>75</v>
      </c>
      <c r="K15" s="25">
        <f t="shared" si="1"/>
        <v>150</v>
      </c>
      <c r="L15" s="26">
        <f t="shared" si="2"/>
        <v>436</v>
      </c>
      <c r="M15" s="23">
        <v>75</v>
      </c>
      <c r="N15" s="23">
        <v>74</v>
      </c>
      <c r="O15" s="24">
        <f t="shared" si="3"/>
        <v>149</v>
      </c>
      <c r="P15" s="23">
        <v>77</v>
      </c>
      <c r="Q15" s="23">
        <v>71</v>
      </c>
      <c r="R15" s="24">
        <f t="shared" si="4"/>
        <v>148</v>
      </c>
      <c r="S15" s="23">
        <v>82</v>
      </c>
      <c r="T15" s="23">
        <v>78</v>
      </c>
      <c r="U15" s="25">
        <f t="shared" si="5"/>
        <v>160</v>
      </c>
      <c r="V15" s="26">
        <f t="shared" si="6"/>
        <v>457</v>
      </c>
      <c r="W15" s="41">
        <f t="shared" si="8"/>
        <v>293</v>
      </c>
      <c r="X15" s="19">
        <f t="shared" si="9"/>
        <v>73.9</v>
      </c>
    </row>
    <row r="16" spans="1:24" ht="19.5" customHeight="1">
      <c r="A16" s="13" t="s">
        <v>18</v>
      </c>
      <c r="B16" s="32">
        <v>5</v>
      </c>
      <c r="C16" s="23">
        <v>75</v>
      </c>
      <c r="D16" s="23">
        <v>72</v>
      </c>
      <c r="E16" s="24">
        <f t="shared" si="7"/>
        <v>147</v>
      </c>
      <c r="F16" s="23">
        <v>74</v>
      </c>
      <c r="G16" s="23">
        <v>70</v>
      </c>
      <c r="H16" s="24">
        <f t="shared" si="0"/>
        <v>144</v>
      </c>
      <c r="I16" s="23">
        <v>73</v>
      </c>
      <c r="J16" s="23">
        <v>70</v>
      </c>
      <c r="K16" s="25">
        <f t="shared" si="1"/>
        <v>143</v>
      </c>
      <c r="L16" s="26">
        <f t="shared" si="2"/>
        <v>434</v>
      </c>
      <c r="M16" s="23">
        <v>76</v>
      </c>
      <c r="N16" s="23">
        <v>72</v>
      </c>
      <c r="O16" s="24">
        <f t="shared" si="3"/>
        <v>148</v>
      </c>
      <c r="P16" s="23">
        <v>83</v>
      </c>
      <c r="Q16" s="23">
        <v>68</v>
      </c>
      <c r="R16" s="24">
        <f t="shared" si="4"/>
        <v>151</v>
      </c>
      <c r="S16" s="23">
        <v>86</v>
      </c>
      <c r="T16" s="23">
        <v>82</v>
      </c>
      <c r="U16" s="25">
        <f t="shared" si="5"/>
        <v>168</v>
      </c>
      <c r="V16" s="26">
        <f t="shared" si="6"/>
        <v>467</v>
      </c>
      <c r="W16" s="41">
        <f t="shared" si="8"/>
        <v>295</v>
      </c>
      <c r="X16" s="19">
        <f t="shared" si="9"/>
        <v>74.15</v>
      </c>
    </row>
    <row r="17" spans="1:24" ht="19.5" customHeight="1" thickBot="1">
      <c r="A17" s="27"/>
      <c r="B17" s="28"/>
      <c r="C17" s="29"/>
      <c r="D17" s="29"/>
      <c r="E17" s="30"/>
      <c r="F17" s="29"/>
      <c r="G17" s="29"/>
      <c r="H17" s="30"/>
      <c r="I17" s="29"/>
      <c r="J17" s="29"/>
      <c r="K17" s="31"/>
      <c r="L17" s="18"/>
      <c r="M17" s="29"/>
      <c r="N17" s="29"/>
      <c r="O17" s="30"/>
      <c r="P17" s="29"/>
      <c r="Q17" s="29"/>
      <c r="R17" s="30"/>
      <c r="S17" s="29"/>
      <c r="T17" s="29"/>
      <c r="U17" s="31"/>
      <c r="V17" s="18"/>
      <c r="W17" s="42"/>
      <c r="X17" s="18"/>
    </row>
    <row r="18" ht="24" customHeight="1"/>
    <row r="19" spans="1:24" ht="19.5" customHeight="1" thickBot="1">
      <c r="A19" s="58" t="s">
        <v>26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1:24" ht="19.5" customHeight="1">
      <c r="A20" s="2" t="s">
        <v>16</v>
      </c>
      <c r="B20" s="2"/>
      <c r="C20" s="54" t="s">
        <v>0</v>
      </c>
      <c r="D20" s="55"/>
      <c r="E20" s="56"/>
      <c r="F20" s="57" t="s">
        <v>3</v>
      </c>
      <c r="G20" s="55"/>
      <c r="H20" s="56"/>
      <c r="I20" s="57" t="s">
        <v>22</v>
      </c>
      <c r="J20" s="55"/>
      <c r="K20" s="55"/>
      <c r="L20" s="21" t="s">
        <v>21</v>
      </c>
      <c r="M20" s="55" t="s">
        <v>2</v>
      </c>
      <c r="N20" s="55"/>
      <c r="O20" s="56"/>
      <c r="P20" s="57" t="s">
        <v>7</v>
      </c>
      <c r="Q20" s="55"/>
      <c r="R20" s="56"/>
      <c r="S20" s="57" t="s">
        <v>23</v>
      </c>
      <c r="T20" s="55"/>
      <c r="U20" s="55"/>
      <c r="V20" s="21" t="s">
        <v>20</v>
      </c>
      <c r="W20" s="21" t="s">
        <v>33</v>
      </c>
      <c r="X20" s="44" t="s">
        <v>1</v>
      </c>
    </row>
    <row r="21" spans="1:24" ht="19.5" customHeight="1">
      <c r="A21" s="3" t="s">
        <v>17</v>
      </c>
      <c r="B21" s="3"/>
      <c r="C21" s="45" t="str">
        <f>C6</f>
        <v>Gekoskie</v>
      </c>
      <c r="D21" s="46"/>
      <c r="E21" s="47"/>
      <c r="F21" s="48" t="str">
        <f>F6</f>
        <v>Fincher</v>
      </c>
      <c r="G21" s="46"/>
      <c r="H21" s="47"/>
      <c r="I21" s="48" t="str">
        <f>I6</f>
        <v>Flores</v>
      </c>
      <c r="J21" s="46"/>
      <c r="K21" s="46"/>
      <c r="L21" s="40" t="s">
        <v>1</v>
      </c>
      <c r="M21" s="46" t="str">
        <f>M6</f>
        <v>Dawson</v>
      </c>
      <c r="N21" s="46"/>
      <c r="O21" s="47"/>
      <c r="P21" s="48" t="str">
        <f>P6</f>
        <v>Heidenreich</v>
      </c>
      <c r="Q21" s="46"/>
      <c r="R21" s="47"/>
      <c r="S21" s="48" t="str">
        <f>S6</f>
        <v>Wheatley</v>
      </c>
      <c r="T21" s="46"/>
      <c r="U21" s="47"/>
      <c r="V21" s="22" t="s">
        <v>1</v>
      </c>
      <c r="W21" s="40" t="s">
        <v>1</v>
      </c>
      <c r="X21" s="22"/>
    </row>
    <row r="22" spans="1:24" ht="19.5" customHeight="1" thickBot="1">
      <c r="A22" s="4" t="s">
        <v>13</v>
      </c>
      <c r="B22" s="4" t="s">
        <v>14</v>
      </c>
      <c r="C22" s="9" t="s">
        <v>12</v>
      </c>
      <c r="D22" s="10" t="s">
        <v>11</v>
      </c>
      <c r="E22" s="10" t="s">
        <v>1</v>
      </c>
      <c r="F22" s="11" t="s">
        <v>10</v>
      </c>
      <c r="G22" s="10" t="s">
        <v>4</v>
      </c>
      <c r="H22" s="10" t="s">
        <v>1</v>
      </c>
      <c r="I22" s="11" t="s">
        <v>8</v>
      </c>
      <c r="J22" s="10" t="s">
        <v>9</v>
      </c>
      <c r="K22" s="12" t="s">
        <v>1</v>
      </c>
      <c r="L22" s="43"/>
      <c r="M22" s="11" t="s">
        <v>12</v>
      </c>
      <c r="N22" s="10" t="s">
        <v>11</v>
      </c>
      <c r="O22" s="10" t="s">
        <v>1</v>
      </c>
      <c r="P22" s="11" t="s">
        <v>5</v>
      </c>
      <c r="Q22" s="12" t="s">
        <v>6</v>
      </c>
      <c r="R22" s="10" t="s">
        <v>1</v>
      </c>
      <c r="S22" s="11" t="s">
        <v>5</v>
      </c>
      <c r="T22" s="10" t="s">
        <v>6</v>
      </c>
      <c r="U22" s="12" t="s">
        <v>1</v>
      </c>
      <c r="V22" s="16"/>
      <c r="W22" s="16"/>
      <c r="X22" s="16"/>
    </row>
    <row r="23" spans="1:24" ht="19.5" customHeight="1">
      <c r="A23" s="8"/>
      <c r="B23" s="7"/>
      <c r="C23" s="5"/>
      <c r="D23" s="5"/>
      <c r="E23" s="6"/>
      <c r="F23" s="5"/>
      <c r="G23" s="5"/>
      <c r="H23" s="6"/>
      <c r="I23" s="5"/>
      <c r="J23" s="5"/>
      <c r="K23" s="15"/>
      <c r="L23" s="20"/>
      <c r="M23" s="5"/>
      <c r="N23" s="5"/>
      <c r="O23" s="6"/>
      <c r="P23" s="5"/>
      <c r="Q23" s="5"/>
      <c r="R23" s="6"/>
      <c r="S23" s="5"/>
      <c r="T23" s="5"/>
      <c r="U23" s="15"/>
      <c r="V23" s="17"/>
      <c r="W23" s="17"/>
      <c r="X23" s="17"/>
    </row>
    <row r="24" spans="1:24" ht="19.5" customHeight="1">
      <c r="A24" s="13" t="s">
        <v>45</v>
      </c>
      <c r="B24" s="32">
        <v>6</v>
      </c>
      <c r="C24" s="23">
        <f aca="true" t="shared" si="10" ref="C24:X24">RANK(C9,C$9:C$16)</f>
        <v>7</v>
      </c>
      <c r="D24" s="23">
        <f t="shared" si="10"/>
        <v>7</v>
      </c>
      <c r="E24" s="24">
        <f t="shared" si="10"/>
        <v>7</v>
      </c>
      <c r="F24" s="23">
        <f t="shared" si="10"/>
        <v>8</v>
      </c>
      <c r="G24" s="23">
        <f t="shared" si="10"/>
        <v>8</v>
      </c>
      <c r="H24" s="24">
        <f t="shared" si="10"/>
        <v>8</v>
      </c>
      <c r="I24" s="23">
        <f t="shared" si="10"/>
        <v>7</v>
      </c>
      <c r="J24" s="23">
        <f t="shared" si="10"/>
        <v>8</v>
      </c>
      <c r="K24" s="25">
        <f t="shared" si="10"/>
        <v>8</v>
      </c>
      <c r="L24" s="26">
        <f t="shared" si="10"/>
        <v>8</v>
      </c>
      <c r="M24" s="23">
        <f t="shared" si="10"/>
        <v>1</v>
      </c>
      <c r="N24" s="23">
        <f t="shared" si="10"/>
        <v>3</v>
      </c>
      <c r="O24" s="24">
        <f t="shared" si="10"/>
        <v>1</v>
      </c>
      <c r="P24" s="23">
        <f t="shared" si="10"/>
        <v>3</v>
      </c>
      <c r="Q24" s="23">
        <f t="shared" si="10"/>
        <v>2</v>
      </c>
      <c r="R24" s="24">
        <f t="shared" si="10"/>
        <v>2</v>
      </c>
      <c r="S24" s="23">
        <f t="shared" si="10"/>
        <v>6</v>
      </c>
      <c r="T24" s="23">
        <f t="shared" si="10"/>
        <v>5</v>
      </c>
      <c r="U24" s="25">
        <f t="shared" si="10"/>
        <v>6</v>
      </c>
      <c r="V24" s="26">
        <f t="shared" si="10"/>
        <v>3</v>
      </c>
      <c r="W24" s="41">
        <f t="shared" si="10"/>
        <v>5</v>
      </c>
      <c r="X24" s="26">
        <f t="shared" si="10"/>
        <v>8</v>
      </c>
    </row>
    <row r="25" spans="1:24" ht="19.5" customHeight="1">
      <c r="A25" s="13" t="s">
        <v>19</v>
      </c>
      <c r="B25" s="32">
        <v>6</v>
      </c>
      <c r="C25" s="23">
        <f aca="true" t="shared" si="11" ref="C25:X25">RANK(C10,C$9:C$16)</f>
        <v>5</v>
      </c>
      <c r="D25" s="23">
        <f t="shared" si="11"/>
        <v>5</v>
      </c>
      <c r="E25" s="24">
        <f t="shared" si="11"/>
        <v>5</v>
      </c>
      <c r="F25" s="23">
        <f t="shared" si="11"/>
        <v>5</v>
      </c>
      <c r="G25" s="23">
        <f t="shared" si="11"/>
        <v>6</v>
      </c>
      <c r="H25" s="24">
        <f t="shared" si="11"/>
        <v>5</v>
      </c>
      <c r="I25" s="23">
        <f t="shared" si="11"/>
        <v>6</v>
      </c>
      <c r="J25" s="23">
        <f t="shared" si="11"/>
        <v>4</v>
      </c>
      <c r="K25" s="25">
        <f t="shared" si="11"/>
        <v>5</v>
      </c>
      <c r="L25" s="26">
        <f t="shared" si="11"/>
        <v>5</v>
      </c>
      <c r="M25" s="23">
        <f t="shared" si="11"/>
        <v>2</v>
      </c>
      <c r="N25" s="23">
        <f t="shared" si="11"/>
        <v>1</v>
      </c>
      <c r="O25" s="24">
        <f t="shared" si="11"/>
        <v>1</v>
      </c>
      <c r="P25" s="23">
        <f t="shared" si="11"/>
        <v>2</v>
      </c>
      <c r="Q25" s="23">
        <f t="shared" si="11"/>
        <v>1</v>
      </c>
      <c r="R25" s="24">
        <f t="shared" si="11"/>
        <v>1</v>
      </c>
      <c r="S25" s="23">
        <f t="shared" si="11"/>
        <v>8</v>
      </c>
      <c r="T25" s="23">
        <f t="shared" si="11"/>
        <v>8</v>
      </c>
      <c r="U25" s="25">
        <f t="shared" si="11"/>
        <v>8</v>
      </c>
      <c r="V25" s="26">
        <f t="shared" si="11"/>
        <v>6</v>
      </c>
      <c r="W25" s="41">
        <f t="shared" si="11"/>
        <v>3</v>
      </c>
      <c r="X25" s="26">
        <f t="shared" si="11"/>
        <v>5</v>
      </c>
    </row>
    <row r="26" spans="1:24" ht="19.5" customHeight="1">
      <c r="A26" s="13" t="s">
        <v>37</v>
      </c>
      <c r="B26" s="32">
        <f>B11</f>
        <v>6</v>
      </c>
      <c r="C26" s="23">
        <f aca="true" t="shared" si="12" ref="C26:X26">RANK(C11,C$9:C$16)</f>
        <v>1</v>
      </c>
      <c r="D26" s="23">
        <f t="shared" si="12"/>
        <v>1</v>
      </c>
      <c r="E26" s="24">
        <f t="shared" si="12"/>
        <v>1</v>
      </c>
      <c r="F26" s="23">
        <f t="shared" si="12"/>
        <v>4</v>
      </c>
      <c r="G26" s="23">
        <f t="shared" si="12"/>
        <v>4</v>
      </c>
      <c r="H26" s="24">
        <f t="shared" si="12"/>
        <v>4</v>
      </c>
      <c r="I26" s="23">
        <f t="shared" si="12"/>
        <v>1</v>
      </c>
      <c r="J26" s="23">
        <f t="shared" si="12"/>
        <v>1</v>
      </c>
      <c r="K26" s="25">
        <f t="shared" si="12"/>
        <v>1</v>
      </c>
      <c r="L26" s="26">
        <f t="shared" si="12"/>
        <v>1</v>
      </c>
      <c r="M26" s="23">
        <f t="shared" si="12"/>
        <v>7</v>
      </c>
      <c r="N26" s="23">
        <f t="shared" si="12"/>
        <v>6</v>
      </c>
      <c r="O26" s="24">
        <f t="shared" si="12"/>
        <v>7</v>
      </c>
      <c r="P26" s="23">
        <f t="shared" si="12"/>
        <v>7</v>
      </c>
      <c r="Q26" s="23">
        <f t="shared" si="12"/>
        <v>7</v>
      </c>
      <c r="R26" s="24">
        <f t="shared" si="12"/>
        <v>7</v>
      </c>
      <c r="S26" s="23">
        <f t="shared" si="12"/>
        <v>4</v>
      </c>
      <c r="T26" s="23">
        <f t="shared" si="12"/>
        <v>5</v>
      </c>
      <c r="U26" s="25">
        <f t="shared" si="12"/>
        <v>5</v>
      </c>
      <c r="V26" s="26">
        <f t="shared" si="12"/>
        <v>7</v>
      </c>
      <c r="W26" s="41">
        <f t="shared" si="12"/>
        <v>4</v>
      </c>
      <c r="X26" s="26">
        <f t="shared" si="12"/>
        <v>3</v>
      </c>
    </row>
    <row r="27" spans="1:24" ht="19.5" customHeight="1">
      <c r="A27" s="13" t="s">
        <v>36</v>
      </c>
      <c r="B27" s="32">
        <f>B12</f>
        <v>5</v>
      </c>
      <c r="C27" s="23">
        <f aca="true" t="shared" si="13" ref="C27:X27">RANK(C12,C$9:C$16)</f>
        <v>4</v>
      </c>
      <c r="D27" s="23">
        <f t="shared" si="13"/>
        <v>3</v>
      </c>
      <c r="E27" s="24">
        <f t="shared" si="13"/>
        <v>4</v>
      </c>
      <c r="F27" s="23">
        <f t="shared" si="13"/>
        <v>6</v>
      </c>
      <c r="G27" s="23">
        <f t="shared" si="13"/>
        <v>5</v>
      </c>
      <c r="H27" s="24">
        <f t="shared" si="13"/>
        <v>5</v>
      </c>
      <c r="I27" s="23">
        <f t="shared" si="13"/>
        <v>7</v>
      </c>
      <c r="J27" s="23">
        <f t="shared" si="13"/>
        <v>7</v>
      </c>
      <c r="K27" s="25">
        <f t="shared" si="13"/>
        <v>7</v>
      </c>
      <c r="L27" s="26">
        <f t="shared" si="13"/>
        <v>7</v>
      </c>
      <c r="M27" s="23">
        <f t="shared" si="13"/>
        <v>6</v>
      </c>
      <c r="N27" s="23">
        <f t="shared" si="13"/>
        <v>5</v>
      </c>
      <c r="O27" s="24">
        <f t="shared" si="13"/>
        <v>6</v>
      </c>
      <c r="P27" s="23">
        <f t="shared" si="13"/>
        <v>4</v>
      </c>
      <c r="Q27" s="23">
        <f t="shared" si="13"/>
        <v>4</v>
      </c>
      <c r="R27" s="24">
        <f t="shared" si="13"/>
        <v>4</v>
      </c>
      <c r="S27" s="23">
        <f t="shared" si="13"/>
        <v>1</v>
      </c>
      <c r="T27" s="23">
        <f t="shared" si="13"/>
        <v>2</v>
      </c>
      <c r="U27" s="25">
        <f t="shared" si="13"/>
        <v>2</v>
      </c>
      <c r="V27" s="26">
        <f t="shared" si="13"/>
        <v>2</v>
      </c>
      <c r="W27" s="41">
        <f t="shared" si="13"/>
        <v>6</v>
      </c>
      <c r="X27" s="26">
        <f t="shared" si="13"/>
        <v>6</v>
      </c>
    </row>
    <row r="28" spans="1:24" ht="19.5" customHeight="1">
      <c r="A28" s="13" t="s">
        <v>46</v>
      </c>
      <c r="B28" s="32">
        <f>B13</f>
        <v>5</v>
      </c>
      <c r="C28" s="23">
        <f aca="true" t="shared" si="14" ref="C28:X28">RANK(C13,C$9:C$16)</f>
        <v>6</v>
      </c>
      <c r="D28" s="23">
        <f t="shared" si="14"/>
        <v>6</v>
      </c>
      <c r="E28" s="24">
        <f t="shared" si="14"/>
        <v>6</v>
      </c>
      <c r="F28" s="23">
        <f t="shared" si="14"/>
        <v>7</v>
      </c>
      <c r="G28" s="23">
        <f t="shared" si="14"/>
        <v>7</v>
      </c>
      <c r="H28" s="24">
        <f t="shared" si="14"/>
        <v>7</v>
      </c>
      <c r="I28" s="23">
        <f t="shared" si="14"/>
        <v>4</v>
      </c>
      <c r="J28" s="23">
        <f t="shared" si="14"/>
        <v>6</v>
      </c>
      <c r="K28" s="25">
        <f t="shared" si="14"/>
        <v>5</v>
      </c>
      <c r="L28" s="26">
        <f t="shared" si="14"/>
        <v>6</v>
      </c>
      <c r="M28" s="23">
        <f t="shared" si="14"/>
        <v>5</v>
      </c>
      <c r="N28" s="23">
        <f t="shared" si="14"/>
        <v>6</v>
      </c>
      <c r="O28" s="24">
        <f t="shared" si="14"/>
        <v>5</v>
      </c>
      <c r="P28" s="23">
        <f t="shared" si="14"/>
        <v>8</v>
      </c>
      <c r="Q28" s="23">
        <f t="shared" si="14"/>
        <v>8</v>
      </c>
      <c r="R28" s="24">
        <f t="shared" si="14"/>
        <v>8</v>
      </c>
      <c r="S28" s="23">
        <f t="shared" si="14"/>
        <v>7</v>
      </c>
      <c r="T28" s="23">
        <f t="shared" si="14"/>
        <v>7</v>
      </c>
      <c r="U28" s="25">
        <f t="shared" si="14"/>
        <v>7</v>
      </c>
      <c r="V28" s="26">
        <f t="shared" si="14"/>
        <v>8</v>
      </c>
      <c r="W28" s="41">
        <f t="shared" si="14"/>
        <v>7</v>
      </c>
      <c r="X28" s="26">
        <f t="shared" si="14"/>
        <v>7</v>
      </c>
    </row>
    <row r="29" spans="1:24" ht="19.5" customHeight="1">
      <c r="A29" s="13" t="s">
        <v>35</v>
      </c>
      <c r="B29" s="32">
        <v>5</v>
      </c>
      <c r="C29" s="23">
        <f aca="true" t="shared" si="15" ref="C29:X29">RANK(C14,C$9:C$16)</f>
        <v>8</v>
      </c>
      <c r="D29" s="23">
        <f t="shared" si="15"/>
        <v>7</v>
      </c>
      <c r="E29" s="24">
        <f t="shared" si="15"/>
        <v>8</v>
      </c>
      <c r="F29" s="23">
        <f t="shared" si="15"/>
        <v>1</v>
      </c>
      <c r="G29" s="23">
        <f t="shared" si="15"/>
        <v>1</v>
      </c>
      <c r="H29" s="24">
        <f t="shared" si="15"/>
        <v>1</v>
      </c>
      <c r="I29" s="23">
        <f t="shared" si="15"/>
        <v>2</v>
      </c>
      <c r="J29" s="23">
        <f t="shared" si="15"/>
        <v>1</v>
      </c>
      <c r="K29" s="25">
        <f t="shared" si="15"/>
        <v>2</v>
      </c>
      <c r="L29" s="26">
        <f t="shared" si="15"/>
        <v>2</v>
      </c>
      <c r="M29" s="23">
        <f t="shared" si="15"/>
        <v>8</v>
      </c>
      <c r="N29" s="23">
        <f t="shared" si="15"/>
        <v>8</v>
      </c>
      <c r="O29" s="24">
        <f t="shared" si="15"/>
        <v>8</v>
      </c>
      <c r="P29" s="23">
        <f t="shared" si="15"/>
        <v>6</v>
      </c>
      <c r="Q29" s="23">
        <f t="shared" si="15"/>
        <v>3</v>
      </c>
      <c r="R29" s="24">
        <f t="shared" si="15"/>
        <v>5</v>
      </c>
      <c r="S29" s="23">
        <f t="shared" si="15"/>
        <v>1</v>
      </c>
      <c r="T29" s="23">
        <f t="shared" si="15"/>
        <v>1</v>
      </c>
      <c r="U29" s="25">
        <f t="shared" si="15"/>
        <v>1</v>
      </c>
      <c r="V29" s="26">
        <f t="shared" si="15"/>
        <v>3</v>
      </c>
      <c r="W29" s="41">
        <f t="shared" si="15"/>
        <v>8</v>
      </c>
      <c r="X29" s="26">
        <f t="shared" si="15"/>
        <v>4</v>
      </c>
    </row>
    <row r="30" spans="1:24" ht="19.5" customHeight="1">
      <c r="A30" s="13" t="s">
        <v>24</v>
      </c>
      <c r="B30" s="32">
        <v>6</v>
      </c>
      <c r="C30" s="23">
        <f aca="true" t="shared" si="16" ref="C30:X30">RANK(C15,C$9:C$16)</f>
        <v>3</v>
      </c>
      <c r="D30" s="23">
        <f t="shared" si="16"/>
        <v>3</v>
      </c>
      <c r="E30" s="24">
        <f t="shared" si="16"/>
        <v>3</v>
      </c>
      <c r="F30" s="23">
        <f t="shared" si="16"/>
        <v>3</v>
      </c>
      <c r="G30" s="23">
        <f t="shared" si="16"/>
        <v>3</v>
      </c>
      <c r="H30" s="24">
        <f t="shared" si="16"/>
        <v>3</v>
      </c>
      <c r="I30" s="23">
        <f t="shared" si="16"/>
        <v>3</v>
      </c>
      <c r="J30" s="23">
        <f t="shared" si="16"/>
        <v>3</v>
      </c>
      <c r="K30" s="25">
        <f t="shared" si="16"/>
        <v>3</v>
      </c>
      <c r="L30" s="26">
        <f t="shared" si="16"/>
        <v>2</v>
      </c>
      <c r="M30" s="23">
        <f t="shared" si="16"/>
        <v>4</v>
      </c>
      <c r="N30" s="23">
        <f t="shared" si="16"/>
        <v>1</v>
      </c>
      <c r="O30" s="24">
        <f t="shared" si="16"/>
        <v>3</v>
      </c>
      <c r="P30" s="23">
        <f t="shared" si="16"/>
        <v>5</v>
      </c>
      <c r="Q30" s="23">
        <f t="shared" si="16"/>
        <v>5</v>
      </c>
      <c r="R30" s="24">
        <f t="shared" si="16"/>
        <v>6</v>
      </c>
      <c r="S30" s="23">
        <f t="shared" si="16"/>
        <v>5</v>
      </c>
      <c r="T30" s="23">
        <f t="shared" si="16"/>
        <v>4</v>
      </c>
      <c r="U30" s="25">
        <f t="shared" si="16"/>
        <v>4</v>
      </c>
      <c r="V30" s="26">
        <f t="shared" si="16"/>
        <v>5</v>
      </c>
      <c r="W30" s="41">
        <f t="shared" si="16"/>
        <v>2</v>
      </c>
      <c r="X30" s="26">
        <f t="shared" si="16"/>
        <v>2</v>
      </c>
    </row>
    <row r="31" spans="1:24" ht="19.5" customHeight="1">
      <c r="A31" s="13" t="s">
        <v>18</v>
      </c>
      <c r="B31" s="32">
        <f>B16</f>
        <v>5</v>
      </c>
      <c r="C31" s="23">
        <f aca="true" t="shared" si="17" ref="C31:X31">RANK(C16,C$9:C$16)</f>
        <v>2</v>
      </c>
      <c r="D31" s="23">
        <f t="shared" si="17"/>
        <v>2</v>
      </c>
      <c r="E31" s="24">
        <f t="shared" si="17"/>
        <v>2</v>
      </c>
      <c r="F31" s="23">
        <f t="shared" si="17"/>
        <v>2</v>
      </c>
      <c r="G31" s="23">
        <f t="shared" si="17"/>
        <v>2</v>
      </c>
      <c r="H31" s="24">
        <f t="shared" si="17"/>
        <v>2</v>
      </c>
      <c r="I31" s="23">
        <f t="shared" si="17"/>
        <v>5</v>
      </c>
      <c r="J31" s="23">
        <f t="shared" si="17"/>
        <v>4</v>
      </c>
      <c r="K31" s="25">
        <f t="shared" si="17"/>
        <v>4</v>
      </c>
      <c r="L31" s="26">
        <f t="shared" si="17"/>
        <v>4</v>
      </c>
      <c r="M31" s="23">
        <f t="shared" si="17"/>
        <v>3</v>
      </c>
      <c r="N31" s="23">
        <f t="shared" si="17"/>
        <v>4</v>
      </c>
      <c r="O31" s="24">
        <f t="shared" si="17"/>
        <v>4</v>
      </c>
      <c r="P31" s="23">
        <f t="shared" si="17"/>
        <v>1</v>
      </c>
      <c r="Q31" s="23">
        <f t="shared" si="17"/>
        <v>6</v>
      </c>
      <c r="R31" s="24">
        <f t="shared" si="17"/>
        <v>3</v>
      </c>
      <c r="S31" s="23">
        <f t="shared" si="17"/>
        <v>3</v>
      </c>
      <c r="T31" s="23">
        <f t="shared" si="17"/>
        <v>2</v>
      </c>
      <c r="U31" s="25">
        <f t="shared" si="17"/>
        <v>3</v>
      </c>
      <c r="V31" s="26">
        <f t="shared" si="17"/>
        <v>1</v>
      </c>
      <c r="W31" s="41">
        <f t="shared" si="17"/>
        <v>1</v>
      </c>
      <c r="X31" s="26">
        <f t="shared" si="17"/>
        <v>1</v>
      </c>
    </row>
    <row r="32" spans="1:24" ht="19.5" customHeight="1" thickBot="1">
      <c r="A32" s="8"/>
      <c r="B32" s="7"/>
      <c r="C32" s="5"/>
      <c r="D32" s="5"/>
      <c r="E32" s="6"/>
      <c r="F32" s="5"/>
      <c r="G32" s="5"/>
      <c r="H32" s="6"/>
      <c r="I32" s="5"/>
      <c r="J32" s="5"/>
      <c r="K32" s="15"/>
      <c r="L32" s="18"/>
      <c r="M32" s="5"/>
      <c r="N32" s="5"/>
      <c r="O32" s="6"/>
      <c r="P32" s="5"/>
      <c r="Q32" s="5"/>
      <c r="R32" s="6"/>
      <c r="S32" s="5"/>
      <c r="T32" s="5"/>
      <c r="U32" s="15"/>
      <c r="V32" s="18"/>
      <c r="W32" s="42"/>
      <c r="X32" s="18"/>
    </row>
    <row r="34" spans="1:24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</sheetData>
  <sheetProtection/>
  <mergeCells count="29">
    <mergeCell ref="A34:X34"/>
    <mergeCell ref="C6:E6"/>
    <mergeCell ref="P21:R21"/>
    <mergeCell ref="S21:U21"/>
    <mergeCell ref="C21:E21"/>
    <mergeCell ref="F21:H21"/>
    <mergeCell ref="I21:K21"/>
    <mergeCell ref="M21:O21"/>
    <mergeCell ref="A19:X19"/>
    <mergeCell ref="C20:E20"/>
    <mergeCell ref="F20:H20"/>
    <mergeCell ref="M5:O5"/>
    <mergeCell ref="P5:R5"/>
    <mergeCell ref="S5:U5"/>
    <mergeCell ref="I20:K20"/>
    <mergeCell ref="M20:O20"/>
    <mergeCell ref="P20:R20"/>
    <mergeCell ref="S20:U20"/>
    <mergeCell ref="S6:U6"/>
    <mergeCell ref="F6:H6"/>
    <mergeCell ref="I6:K6"/>
    <mergeCell ref="M6:O6"/>
    <mergeCell ref="P6:R6"/>
    <mergeCell ref="A1:X1"/>
    <mergeCell ref="A2:X2"/>
    <mergeCell ref="A4:X4"/>
    <mergeCell ref="C5:E5"/>
    <mergeCell ref="F5:H5"/>
    <mergeCell ref="I5:K5"/>
  </mergeCells>
  <conditionalFormatting sqref="J7:K7 G5:H5 G7:H7 A5:C7 D7:E7 N6:O7 A3:D4 M21:U21 T6:U6 J22:K22 G20:H20 Q22:R22 G22:H22 C23:V23 A22:E22 A20:C21 N22:O22 F21:K21 F6 I6 Q6:R7 E4:X4 B24:V24 B25:B31 C8:X17 C25:V32 W23:X32">
    <cfRule type="cellIs" priority="65" dxfId="0" operator="equal" stopIfTrue="1">
      <formula>0</formula>
    </cfRule>
  </conditionalFormatting>
  <conditionalFormatting sqref="B9:B16">
    <cfRule type="cellIs" priority="1" dxfId="0" operator="equal" stopIfTrue="1">
      <formula>0</formula>
    </cfRule>
  </conditionalFormatting>
  <printOptions gridLines="1"/>
  <pageMargins left="0.75" right="0.75" top="1" bottom="1" header="0.5" footer="0.5"/>
  <pageSetup fitToHeight="0" fitToWidth="1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="80" zoomScaleNormal="80" zoomScalePageLayoutView="0" workbookViewId="0" topLeftCell="A3">
      <selection activeCell="X9" sqref="X9"/>
    </sheetView>
  </sheetViews>
  <sheetFormatPr defaultColWidth="9.140625" defaultRowHeight="12.75"/>
  <cols>
    <col min="1" max="1" width="27.421875" style="0" customWidth="1"/>
    <col min="2" max="23" width="6.7109375" style="0" customWidth="1"/>
    <col min="24" max="24" width="11.140625" style="0" customWidth="1"/>
  </cols>
  <sheetData>
    <row r="1" spans="1:24" ht="30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23.25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9.5" customHeight="1">
      <c r="A5" s="2" t="s">
        <v>16</v>
      </c>
      <c r="B5" s="2"/>
      <c r="C5" s="54" t="s">
        <v>0</v>
      </c>
      <c r="D5" s="55"/>
      <c r="E5" s="56"/>
      <c r="F5" s="57" t="s">
        <v>3</v>
      </c>
      <c r="G5" s="55"/>
      <c r="H5" s="56"/>
      <c r="I5" s="57" t="s">
        <v>22</v>
      </c>
      <c r="J5" s="55"/>
      <c r="K5" s="55"/>
      <c r="L5" s="21" t="s">
        <v>21</v>
      </c>
      <c r="M5" s="55" t="s">
        <v>2</v>
      </c>
      <c r="N5" s="55"/>
      <c r="O5" s="56"/>
      <c r="P5" s="57" t="s">
        <v>7</v>
      </c>
      <c r="Q5" s="55"/>
      <c r="R5" s="56"/>
      <c r="S5" s="57" t="s">
        <v>23</v>
      </c>
      <c r="T5" s="55"/>
      <c r="U5" s="55"/>
      <c r="V5" s="21" t="s">
        <v>20</v>
      </c>
      <c r="W5" s="35" t="s">
        <v>33</v>
      </c>
      <c r="X5" s="44" t="s">
        <v>1</v>
      </c>
    </row>
    <row r="6" spans="1:24" ht="19.5" customHeight="1">
      <c r="A6" s="3" t="s">
        <v>17</v>
      </c>
      <c r="B6" s="3"/>
      <c r="C6" s="45" t="s">
        <v>41</v>
      </c>
      <c r="D6" s="46"/>
      <c r="E6" s="47"/>
      <c r="F6" s="45" t="s">
        <v>38</v>
      </c>
      <c r="G6" s="46"/>
      <c r="H6" s="47"/>
      <c r="I6" s="45" t="s">
        <v>40</v>
      </c>
      <c r="J6" s="46"/>
      <c r="K6" s="46"/>
      <c r="L6" s="40" t="s">
        <v>1</v>
      </c>
      <c r="M6" s="46" t="s">
        <v>43</v>
      </c>
      <c r="N6" s="46"/>
      <c r="O6" s="47"/>
      <c r="P6" s="48" t="s">
        <v>42</v>
      </c>
      <c r="Q6" s="46"/>
      <c r="R6" s="47"/>
      <c r="S6" s="48" t="s">
        <v>44</v>
      </c>
      <c r="T6" s="46"/>
      <c r="U6" s="47"/>
      <c r="V6" s="22" t="s">
        <v>1</v>
      </c>
      <c r="W6" s="34" t="s">
        <v>1</v>
      </c>
      <c r="X6" s="22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3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6"/>
      <c r="W7" s="38"/>
      <c r="X7" s="16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5"/>
      <c r="L8" s="20"/>
      <c r="M8" s="5"/>
      <c r="N8" s="5"/>
      <c r="O8" s="6"/>
      <c r="P8" s="5"/>
      <c r="Q8" s="5"/>
      <c r="R8" s="6"/>
      <c r="S8" s="5"/>
      <c r="T8" s="5"/>
      <c r="U8" s="15"/>
      <c r="V8" s="17"/>
      <c r="W8" s="36"/>
      <c r="X8" s="17"/>
    </row>
    <row r="9" spans="1:24" ht="19.5" customHeight="1">
      <c r="A9" s="14" t="s">
        <v>19</v>
      </c>
      <c r="B9" s="32"/>
      <c r="C9" s="23">
        <v>72</v>
      </c>
      <c r="D9" s="23">
        <v>71</v>
      </c>
      <c r="E9" s="24">
        <f aca="true" t="shared" si="0" ref="E9:E15">C9+D9</f>
        <v>143</v>
      </c>
      <c r="F9" s="23">
        <v>72</v>
      </c>
      <c r="G9" s="23">
        <v>70</v>
      </c>
      <c r="H9" s="24">
        <f aca="true" t="shared" si="1" ref="H9:H15">F9+G9</f>
        <v>142</v>
      </c>
      <c r="I9" s="23">
        <v>71</v>
      </c>
      <c r="J9" s="23">
        <v>67</v>
      </c>
      <c r="K9" s="25">
        <f aca="true" t="shared" si="2" ref="K9:K15">I9+J9</f>
        <v>138</v>
      </c>
      <c r="L9" s="26">
        <f aca="true" t="shared" si="3" ref="L9:L15">E9+H9+K9</f>
        <v>423</v>
      </c>
      <c r="M9" s="23">
        <v>79</v>
      </c>
      <c r="N9" s="23">
        <v>75</v>
      </c>
      <c r="O9" s="24">
        <f aca="true" t="shared" si="4" ref="O9:O15">M9+N9</f>
        <v>154</v>
      </c>
      <c r="P9" s="23">
        <v>75</v>
      </c>
      <c r="Q9" s="23">
        <v>70</v>
      </c>
      <c r="R9" s="24">
        <f aca="true" t="shared" si="5" ref="R9:R15">P9+Q9</f>
        <v>145</v>
      </c>
      <c r="S9" s="23">
        <v>83</v>
      </c>
      <c r="T9" s="23">
        <v>79</v>
      </c>
      <c r="U9" s="25">
        <f aca="true" t="shared" si="6" ref="U9:U15">S9+T9</f>
        <v>162</v>
      </c>
      <c r="V9" s="26">
        <f aca="true" t="shared" si="7" ref="V9:V15">U9+R9+O9</f>
        <v>461</v>
      </c>
      <c r="W9" s="37">
        <f>E9+O9</f>
        <v>297</v>
      </c>
      <c r="X9" s="19">
        <f>(L9+O9+((R9+U9)*0.5))*0.1</f>
        <v>73.05</v>
      </c>
    </row>
    <row r="10" spans="1:24" ht="19.5" customHeight="1">
      <c r="A10" s="14" t="s">
        <v>46</v>
      </c>
      <c r="B10" s="32"/>
      <c r="C10" s="23">
        <v>70</v>
      </c>
      <c r="D10" s="23">
        <v>68</v>
      </c>
      <c r="E10" s="24">
        <f t="shared" si="0"/>
        <v>138</v>
      </c>
      <c r="F10" s="23">
        <v>68</v>
      </c>
      <c r="G10" s="23">
        <v>67</v>
      </c>
      <c r="H10" s="24">
        <f t="shared" si="1"/>
        <v>135</v>
      </c>
      <c r="I10" s="23">
        <v>63</v>
      </c>
      <c r="J10" s="23">
        <v>61</v>
      </c>
      <c r="K10" s="25">
        <f t="shared" si="2"/>
        <v>124</v>
      </c>
      <c r="L10" s="26">
        <f t="shared" si="3"/>
        <v>397</v>
      </c>
      <c r="M10" s="23">
        <v>73</v>
      </c>
      <c r="N10" s="23">
        <v>71</v>
      </c>
      <c r="O10" s="24">
        <f t="shared" si="4"/>
        <v>144</v>
      </c>
      <c r="P10" s="23">
        <v>77</v>
      </c>
      <c r="Q10" s="23">
        <v>71</v>
      </c>
      <c r="R10" s="24">
        <f t="shared" si="5"/>
        <v>148</v>
      </c>
      <c r="S10" s="23">
        <v>73</v>
      </c>
      <c r="T10" s="23">
        <v>67</v>
      </c>
      <c r="U10" s="25">
        <f t="shared" si="6"/>
        <v>140</v>
      </c>
      <c r="V10" s="26">
        <f t="shared" si="7"/>
        <v>432</v>
      </c>
      <c r="W10" s="37">
        <f aca="true" t="shared" si="8" ref="W10:W15">E10+O10</f>
        <v>282</v>
      </c>
      <c r="X10" s="19">
        <f aca="true" t="shared" si="9" ref="X10:X15">(L10+O10+((R10+U10)*0.5))*0.1</f>
        <v>68.5</v>
      </c>
    </row>
    <row r="11" spans="1:24" ht="19.5" customHeight="1">
      <c r="A11" s="14" t="s">
        <v>45</v>
      </c>
      <c r="B11" s="33"/>
      <c r="C11" s="23">
        <v>67</v>
      </c>
      <c r="D11" s="23">
        <v>62</v>
      </c>
      <c r="E11" s="24">
        <f t="shared" si="0"/>
        <v>129</v>
      </c>
      <c r="F11" s="23">
        <v>66</v>
      </c>
      <c r="G11" s="23">
        <v>66</v>
      </c>
      <c r="H11" s="24">
        <f t="shared" si="1"/>
        <v>132</v>
      </c>
      <c r="I11" s="23">
        <v>65</v>
      </c>
      <c r="J11" s="23">
        <v>64</v>
      </c>
      <c r="K11" s="25">
        <f t="shared" si="2"/>
        <v>129</v>
      </c>
      <c r="L11" s="26">
        <f t="shared" si="3"/>
        <v>390</v>
      </c>
      <c r="M11" s="23">
        <v>77</v>
      </c>
      <c r="N11" s="23">
        <v>76</v>
      </c>
      <c r="O11" s="24">
        <f t="shared" si="4"/>
        <v>153</v>
      </c>
      <c r="P11" s="23">
        <v>72</v>
      </c>
      <c r="Q11" s="23">
        <v>74</v>
      </c>
      <c r="R11" s="24">
        <f t="shared" si="5"/>
        <v>146</v>
      </c>
      <c r="S11" s="23">
        <v>80</v>
      </c>
      <c r="T11" s="23">
        <v>75</v>
      </c>
      <c r="U11" s="25">
        <f t="shared" si="6"/>
        <v>155</v>
      </c>
      <c r="V11" s="26">
        <f t="shared" si="7"/>
        <v>454</v>
      </c>
      <c r="W11" s="37">
        <f t="shared" si="8"/>
        <v>282</v>
      </c>
      <c r="X11" s="19">
        <f t="shared" si="9"/>
        <v>69.35000000000001</v>
      </c>
    </row>
    <row r="12" spans="1:24" ht="19.5" customHeight="1">
      <c r="A12" s="14" t="s">
        <v>47</v>
      </c>
      <c r="B12" s="32"/>
      <c r="C12" s="23">
        <v>78</v>
      </c>
      <c r="D12" s="23">
        <v>76</v>
      </c>
      <c r="E12" s="24">
        <f t="shared" si="0"/>
        <v>154</v>
      </c>
      <c r="F12" s="23">
        <v>75</v>
      </c>
      <c r="G12" s="23">
        <v>73</v>
      </c>
      <c r="H12" s="24">
        <f t="shared" si="1"/>
        <v>148</v>
      </c>
      <c r="I12" s="23">
        <v>74</v>
      </c>
      <c r="J12" s="23">
        <v>71</v>
      </c>
      <c r="K12" s="25">
        <f t="shared" si="2"/>
        <v>145</v>
      </c>
      <c r="L12" s="26">
        <f t="shared" si="3"/>
        <v>447</v>
      </c>
      <c r="M12" s="23">
        <v>72</v>
      </c>
      <c r="N12" s="23">
        <v>70</v>
      </c>
      <c r="O12" s="24">
        <f t="shared" si="4"/>
        <v>142</v>
      </c>
      <c r="P12" s="23">
        <v>76</v>
      </c>
      <c r="Q12" s="23">
        <v>71</v>
      </c>
      <c r="R12" s="24">
        <f t="shared" si="5"/>
        <v>147</v>
      </c>
      <c r="S12" s="23">
        <v>77</v>
      </c>
      <c r="T12" s="23">
        <v>73</v>
      </c>
      <c r="U12" s="25">
        <f t="shared" si="6"/>
        <v>150</v>
      </c>
      <c r="V12" s="26">
        <f t="shared" si="7"/>
        <v>439</v>
      </c>
      <c r="W12" s="37">
        <f t="shared" si="8"/>
        <v>296</v>
      </c>
      <c r="X12" s="19">
        <f t="shared" si="9"/>
        <v>73.75</v>
      </c>
    </row>
    <row r="13" spans="1:24" ht="19.5" customHeight="1">
      <c r="A13" s="14" t="s">
        <v>35</v>
      </c>
      <c r="B13" s="32"/>
      <c r="C13" s="23">
        <v>78</v>
      </c>
      <c r="D13" s="23">
        <v>77</v>
      </c>
      <c r="E13" s="24">
        <f t="shared" si="0"/>
        <v>155</v>
      </c>
      <c r="F13" s="23">
        <v>67</v>
      </c>
      <c r="G13" s="23">
        <v>64</v>
      </c>
      <c r="H13" s="24">
        <f t="shared" si="1"/>
        <v>131</v>
      </c>
      <c r="I13" s="23">
        <v>77</v>
      </c>
      <c r="J13" s="23">
        <v>75</v>
      </c>
      <c r="K13" s="25">
        <f t="shared" si="2"/>
        <v>152</v>
      </c>
      <c r="L13" s="26">
        <f t="shared" si="3"/>
        <v>438</v>
      </c>
      <c r="M13" s="23">
        <v>80</v>
      </c>
      <c r="N13" s="23">
        <v>78</v>
      </c>
      <c r="O13" s="24">
        <f t="shared" si="4"/>
        <v>158</v>
      </c>
      <c r="P13" s="23">
        <v>73</v>
      </c>
      <c r="Q13" s="23">
        <v>71</v>
      </c>
      <c r="R13" s="24">
        <f t="shared" si="5"/>
        <v>144</v>
      </c>
      <c r="S13" s="23">
        <v>76</v>
      </c>
      <c r="T13" s="23">
        <v>71</v>
      </c>
      <c r="U13" s="25">
        <f t="shared" si="6"/>
        <v>147</v>
      </c>
      <c r="V13" s="26">
        <f t="shared" si="7"/>
        <v>449</v>
      </c>
      <c r="W13" s="37">
        <f t="shared" si="8"/>
        <v>313</v>
      </c>
      <c r="X13" s="19">
        <f t="shared" si="9"/>
        <v>74.15</v>
      </c>
    </row>
    <row r="14" spans="1:24" ht="19.5" customHeight="1">
      <c r="A14" s="14" t="s">
        <v>18</v>
      </c>
      <c r="B14" s="32"/>
      <c r="C14" s="23">
        <v>73</v>
      </c>
      <c r="D14" s="23">
        <v>72</v>
      </c>
      <c r="E14" s="24">
        <f t="shared" si="0"/>
        <v>145</v>
      </c>
      <c r="F14" s="23">
        <v>65</v>
      </c>
      <c r="G14" s="23">
        <v>65</v>
      </c>
      <c r="H14" s="24">
        <f t="shared" si="1"/>
        <v>130</v>
      </c>
      <c r="I14" s="23">
        <v>78</v>
      </c>
      <c r="J14" s="23">
        <v>77</v>
      </c>
      <c r="K14" s="25">
        <f t="shared" si="2"/>
        <v>155</v>
      </c>
      <c r="L14" s="26">
        <f t="shared" si="3"/>
        <v>430</v>
      </c>
      <c r="M14" s="23">
        <v>83</v>
      </c>
      <c r="N14" s="23">
        <v>77</v>
      </c>
      <c r="O14" s="24">
        <f t="shared" si="4"/>
        <v>160</v>
      </c>
      <c r="P14" s="23">
        <v>78</v>
      </c>
      <c r="Q14" s="23">
        <v>71</v>
      </c>
      <c r="R14" s="24">
        <f t="shared" si="5"/>
        <v>149</v>
      </c>
      <c r="S14" s="23">
        <v>81</v>
      </c>
      <c r="T14" s="23">
        <v>72</v>
      </c>
      <c r="U14" s="25">
        <f t="shared" si="6"/>
        <v>153</v>
      </c>
      <c r="V14" s="26">
        <f t="shared" si="7"/>
        <v>462</v>
      </c>
      <c r="W14" s="37">
        <f t="shared" si="8"/>
        <v>305</v>
      </c>
      <c r="X14" s="19">
        <f t="shared" si="9"/>
        <v>74.10000000000001</v>
      </c>
    </row>
    <row r="15" spans="1:24" ht="19.5" customHeight="1">
      <c r="A15" s="14" t="s">
        <v>48</v>
      </c>
      <c r="B15" s="32"/>
      <c r="C15" s="23">
        <v>71</v>
      </c>
      <c r="D15" s="23">
        <v>71</v>
      </c>
      <c r="E15" s="24">
        <f t="shared" si="0"/>
        <v>142</v>
      </c>
      <c r="F15" s="23">
        <v>68</v>
      </c>
      <c r="G15" s="23">
        <v>68</v>
      </c>
      <c r="H15" s="24">
        <f t="shared" si="1"/>
        <v>136</v>
      </c>
      <c r="I15" s="23">
        <v>76</v>
      </c>
      <c r="J15" s="23">
        <v>73</v>
      </c>
      <c r="K15" s="25">
        <f t="shared" si="2"/>
        <v>149</v>
      </c>
      <c r="L15" s="26">
        <f t="shared" si="3"/>
        <v>427</v>
      </c>
      <c r="M15" s="23">
        <v>76</v>
      </c>
      <c r="N15" s="23">
        <v>76</v>
      </c>
      <c r="O15" s="24">
        <f t="shared" si="4"/>
        <v>152</v>
      </c>
      <c r="P15" s="23">
        <v>80</v>
      </c>
      <c r="Q15" s="23">
        <v>70</v>
      </c>
      <c r="R15" s="24">
        <f t="shared" si="5"/>
        <v>150</v>
      </c>
      <c r="S15" s="23">
        <v>78</v>
      </c>
      <c r="T15" s="23">
        <v>70</v>
      </c>
      <c r="U15" s="25">
        <f t="shared" si="6"/>
        <v>148</v>
      </c>
      <c r="V15" s="26">
        <f t="shared" si="7"/>
        <v>450</v>
      </c>
      <c r="W15" s="37">
        <f t="shared" si="8"/>
        <v>294</v>
      </c>
      <c r="X15" s="19">
        <f t="shared" si="9"/>
        <v>72.8</v>
      </c>
    </row>
    <row r="16" spans="1:24" s="1" customFormat="1" ht="19.5" customHeight="1" thickBot="1">
      <c r="A16" s="8"/>
      <c r="B16" s="7"/>
      <c r="C16" s="5"/>
      <c r="D16" s="5"/>
      <c r="E16" s="6"/>
      <c r="F16" s="5"/>
      <c r="G16" s="5"/>
      <c r="H16" s="6"/>
      <c r="I16" s="5"/>
      <c r="J16" s="5"/>
      <c r="K16" s="15"/>
      <c r="L16" s="18"/>
      <c r="M16" s="5"/>
      <c r="N16" s="5"/>
      <c r="O16" s="6"/>
      <c r="P16" s="5"/>
      <c r="Q16" s="5"/>
      <c r="R16" s="6"/>
      <c r="S16" s="5"/>
      <c r="T16" s="5"/>
      <c r="U16" s="15"/>
      <c r="V16" s="18"/>
      <c r="W16" s="42"/>
      <c r="X16" s="18"/>
    </row>
    <row r="17" spans="1:24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.5" customHeight="1" thickBot="1">
      <c r="A18" s="58" t="s">
        <v>30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4" ht="19.5" customHeight="1">
      <c r="A19" s="2" t="s">
        <v>16</v>
      </c>
      <c r="B19" s="2"/>
      <c r="C19" s="54" t="s">
        <v>0</v>
      </c>
      <c r="D19" s="55"/>
      <c r="E19" s="56"/>
      <c r="F19" s="57" t="s">
        <v>3</v>
      </c>
      <c r="G19" s="55"/>
      <c r="H19" s="56"/>
      <c r="I19" s="57" t="s">
        <v>22</v>
      </c>
      <c r="J19" s="55"/>
      <c r="K19" s="55"/>
      <c r="L19" s="21" t="s">
        <v>21</v>
      </c>
      <c r="M19" s="55" t="s">
        <v>2</v>
      </c>
      <c r="N19" s="55"/>
      <c r="O19" s="56"/>
      <c r="P19" s="57" t="s">
        <v>7</v>
      </c>
      <c r="Q19" s="55"/>
      <c r="R19" s="56"/>
      <c r="S19" s="57" t="s">
        <v>23</v>
      </c>
      <c r="T19" s="55"/>
      <c r="U19" s="55"/>
      <c r="V19" s="21" t="s">
        <v>20</v>
      </c>
      <c r="W19" s="21" t="s">
        <v>34</v>
      </c>
      <c r="X19" s="44" t="s">
        <v>15</v>
      </c>
    </row>
    <row r="20" spans="1:24" ht="19.5" customHeight="1">
      <c r="A20" s="3" t="s">
        <v>17</v>
      </c>
      <c r="B20" s="3"/>
      <c r="C20" s="45" t="str">
        <f>C6</f>
        <v>Flores</v>
      </c>
      <c r="D20" s="46"/>
      <c r="E20" s="47"/>
      <c r="F20" s="48" t="str">
        <f>F6</f>
        <v>Gekoskie</v>
      </c>
      <c r="G20" s="46"/>
      <c r="H20" s="47"/>
      <c r="I20" s="48" t="str">
        <f>I6</f>
        <v>Fincher</v>
      </c>
      <c r="J20" s="46"/>
      <c r="K20" s="46"/>
      <c r="L20" s="40" t="s">
        <v>1</v>
      </c>
      <c r="M20" s="46" t="str">
        <f>M6</f>
        <v>Wheatley</v>
      </c>
      <c r="N20" s="46"/>
      <c r="O20" s="47"/>
      <c r="P20" s="48" t="str">
        <f>P6</f>
        <v>Dawson</v>
      </c>
      <c r="Q20" s="46"/>
      <c r="R20" s="47"/>
      <c r="S20" s="48" t="str">
        <f>S6</f>
        <v>Heidenreich</v>
      </c>
      <c r="T20" s="46"/>
      <c r="U20" s="47"/>
      <c r="V20" s="22" t="s">
        <v>1</v>
      </c>
      <c r="W20" s="22" t="s">
        <v>1</v>
      </c>
      <c r="X20" s="22"/>
    </row>
    <row r="21" spans="1:24" ht="19.5" customHeight="1" thickBot="1">
      <c r="A21" s="4" t="s">
        <v>13</v>
      </c>
      <c r="B21" s="4" t="s">
        <v>14</v>
      </c>
      <c r="C21" s="9" t="s">
        <v>12</v>
      </c>
      <c r="D21" s="10" t="s">
        <v>11</v>
      </c>
      <c r="E21" s="10" t="s">
        <v>1</v>
      </c>
      <c r="F21" s="11" t="s">
        <v>10</v>
      </c>
      <c r="G21" s="10" t="s">
        <v>4</v>
      </c>
      <c r="H21" s="10" t="s">
        <v>1</v>
      </c>
      <c r="I21" s="11" t="s">
        <v>8</v>
      </c>
      <c r="J21" s="10" t="s">
        <v>9</v>
      </c>
      <c r="K21" s="12" t="s">
        <v>1</v>
      </c>
      <c r="L21" s="43"/>
      <c r="M21" s="11" t="s">
        <v>12</v>
      </c>
      <c r="N21" s="10" t="s">
        <v>11</v>
      </c>
      <c r="O21" s="10" t="s">
        <v>1</v>
      </c>
      <c r="P21" s="11" t="s">
        <v>5</v>
      </c>
      <c r="Q21" s="12" t="s">
        <v>6</v>
      </c>
      <c r="R21" s="10" t="s">
        <v>1</v>
      </c>
      <c r="S21" s="11" t="s">
        <v>5</v>
      </c>
      <c r="T21" s="10" t="s">
        <v>6</v>
      </c>
      <c r="U21" s="12" t="s">
        <v>1</v>
      </c>
      <c r="V21" s="16"/>
      <c r="W21" s="16"/>
      <c r="X21" s="16"/>
    </row>
    <row r="22" spans="1:24" ht="19.5" customHeight="1">
      <c r="A22" s="8"/>
      <c r="B22" s="7"/>
      <c r="C22" s="5"/>
      <c r="D22" s="5"/>
      <c r="E22" s="6"/>
      <c r="F22" s="5"/>
      <c r="G22" s="5"/>
      <c r="H22" s="6"/>
      <c r="I22" s="5"/>
      <c r="J22" s="5"/>
      <c r="K22" s="15"/>
      <c r="L22" s="20"/>
      <c r="M22" s="5"/>
      <c r="N22" s="5"/>
      <c r="O22" s="6"/>
      <c r="P22" s="5"/>
      <c r="Q22" s="5"/>
      <c r="R22" s="6"/>
      <c r="S22" s="5"/>
      <c r="T22" s="5"/>
      <c r="U22" s="15"/>
      <c r="V22" s="17"/>
      <c r="W22" s="17"/>
      <c r="X22" s="17"/>
    </row>
    <row r="23" spans="1:24" ht="19.5" customHeight="1">
      <c r="A23" s="13" t="str">
        <f aca="true" t="shared" si="10" ref="A23:B29">A9</f>
        <v>Francis Howell North</v>
      </c>
      <c r="B23" s="32">
        <f t="shared" si="10"/>
        <v>0</v>
      </c>
      <c r="C23" s="23">
        <f aca="true" t="shared" si="11" ref="C23:X23">RANK(C9,C$9:C$15)</f>
        <v>4</v>
      </c>
      <c r="D23" s="23">
        <f t="shared" si="11"/>
        <v>4</v>
      </c>
      <c r="E23" s="24">
        <f t="shared" si="11"/>
        <v>4</v>
      </c>
      <c r="F23" s="23">
        <f t="shared" si="11"/>
        <v>2</v>
      </c>
      <c r="G23" s="23">
        <f t="shared" si="11"/>
        <v>2</v>
      </c>
      <c r="H23" s="24">
        <f t="shared" si="11"/>
        <v>2</v>
      </c>
      <c r="I23" s="23">
        <f t="shared" si="11"/>
        <v>5</v>
      </c>
      <c r="J23" s="23">
        <f t="shared" si="11"/>
        <v>5</v>
      </c>
      <c r="K23" s="25">
        <f t="shared" si="11"/>
        <v>5</v>
      </c>
      <c r="L23" s="26">
        <f t="shared" si="11"/>
        <v>5</v>
      </c>
      <c r="M23" s="23">
        <f t="shared" si="11"/>
        <v>3</v>
      </c>
      <c r="N23" s="23">
        <f t="shared" si="11"/>
        <v>5</v>
      </c>
      <c r="O23" s="24">
        <f t="shared" si="11"/>
        <v>3</v>
      </c>
      <c r="P23" s="23">
        <f t="shared" si="11"/>
        <v>5</v>
      </c>
      <c r="Q23" s="23">
        <f t="shared" si="11"/>
        <v>6</v>
      </c>
      <c r="R23" s="24">
        <f t="shared" si="11"/>
        <v>6</v>
      </c>
      <c r="S23" s="23">
        <f t="shared" si="11"/>
        <v>1</v>
      </c>
      <c r="T23" s="23">
        <f t="shared" si="11"/>
        <v>1</v>
      </c>
      <c r="U23" s="25">
        <f t="shared" si="11"/>
        <v>1</v>
      </c>
      <c r="V23" s="26">
        <f t="shared" si="11"/>
        <v>2</v>
      </c>
      <c r="W23" s="26">
        <f t="shared" si="11"/>
        <v>3</v>
      </c>
      <c r="X23" s="26">
        <f t="shared" si="11"/>
        <v>4</v>
      </c>
    </row>
    <row r="24" spans="1:24" ht="19.5" customHeight="1">
      <c r="A24" s="13" t="str">
        <f t="shared" si="10"/>
        <v>Parkway North</v>
      </c>
      <c r="B24" s="32">
        <f t="shared" si="10"/>
        <v>0</v>
      </c>
      <c r="C24" s="23">
        <f aca="true" t="shared" si="12" ref="C24:X24">RANK(C10,C$9:C$15)</f>
        <v>6</v>
      </c>
      <c r="D24" s="23">
        <f t="shared" si="12"/>
        <v>6</v>
      </c>
      <c r="E24" s="24">
        <f t="shared" si="12"/>
        <v>6</v>
      </c>
      <c r="F24" s="23">
        <f t="shared" si="12"/>
        <v>3</v>
      </c>
      <c r="G24" s="23">
        <f t="shared" si="12"/>
        <v>4</v>
      </c>
      <c r="H24" s="24">
        <f t="shared" si="12"/>
        <v>4</v>
      </c>
      <c r="I24" s="23">
        <f t="shared" si="12"/>
        <v>7</v>
      </c>
      <c r="J24" s="23">
        <f t="shared" si="12"/>
        <v>7</v>
      </c>
      <c r="K24" s="25">
        <f t="shared" si="12"/>
        <v>7</v>
      </c>
      <c r="L24" s="26">
        <f t="shared" si="12"/>
        <v>6</v>
      </c>
      <c r="M24" s="23">
        <f t="shared" si="12"/>
        <v>6</v>
      </c>
      <c r="N24" s="23">
        <f t="shared" si="12"/>
        <v>6</v>
      </c>
      <c r="O24" s="24">
        <f t="shared" si="12"/>
        <v>6</v>
      </c>
      <c r="P24" s="23">
        <f t="shared" si="12"/>
        <v>3</v>
      </c>
      <c r="Q24" s="23">
        <f t="shared" si="12"/>
        <v>2</v>
      </c>
      <c r="R24" s="24">
        <f t="shared" si="12"/>
        <v>3</v>
      </c>
      <c r="S24" s="23">
        <f t="shared" si="12"/>
        <v>7</v>
      </c>
      <c r="T24" s="23">
        <f t="shared" si="12"/>
        <v>7</v>
      </c>
      <c r="U24" s="25">
        <f t="shared" si="12"/>
        <v>7</v>
      </c>
      <c r="V24" s="26">
        <f t="shared" si="12"/>
        <v>7</v>
      </c>
      <c r="W24" s="26">
        <f t="shared" si="12"/>
        <v>6</v>
      </c>
      <c r="X24" s="26">
        <f t="shared" si="12"/>
        <v>7</v>
      </c>
    </row>
    <row r="25" spans="1:24" ht="19.5" customHeight="1">
      <c r="A25" s="13" t="str">
        <f t="shared" si="10"/>
        <v>Hickman</v>
      </c>
      <c r="B25" s="32">
        <f t="shared" si="10"/>
        <v>0</v>
      </c>
      <c r="C25" s="23">
        <f aca="true" t="shared" si="13" ref="C25:X25">RANK(C11,C$9:C$15)</f>
        <v>7</v>
      </c>
      <c r="D25" s="23">
        <f t="shared" si="13"/>
        <v>7</v>
      </c>
      <c r="E25" s="24">
        <f t="shared" si="13"/>
        <v>7</v>
      </c>
      <c r="F25" s="23">
        <f t="shared" si="13"/>
        <v>6</v>
      </c>
      <c r="G25" s="23">
        <f t="shared" si="13"/>
        <v>5</v>
      </c>
      <c r="H25" s="24">
        <f t="shared" si="13"/>
        <v>5</v>
      </c>
      <c r="I25" s="23">
        <f t="shared" si="13"/>
        <v>6</v>
      </c>
      <c r="J25" s="23">
        <f t="shared" si="13"/>
        <v>6</v>
      </c>
      <c r="K25" s="25">
        <f t="shared" si="13"/>
        <v>6</v>
      </c>
      <c r="L25" s="26">
        <f t="shared" si="13"/>
        <v>7</v>
      </c>
      <c r="M25" s="23">
        <f t="shared" si="13"/>
        <v>4</v>
      </c>
      <c r="N25" s="23">
        <f t="shared" si="13"/>
        <v>3</v>
      </c>
      <c r="O25" s="24">
        <f t="shared" si="13"/>
        <v>4</v>
      </c>
      <c r="P25" s="23">
        <f t="shared" si="13"/>
        <v>7</v>
      </c>
      <c r="Q25" s="23">
        <f t="shared" si="13"/>
        <v>1</v>
      </c>
      <c r="R25" s="24">
        <f t="shared" si="13"/>
        <v>5</v>
      </c>
      <c r="S25" s="23">
        <f t="shared" si="13"/>
        <v>3</v>
      </c>
      <c r="T25" s="23">
        <f t="shared" si="13"/>
        <v>2</v>
      </c>
      <c r="U25" s="25">
        <f t="shared" si="13"/>
        <v>2</v>
      </c>
      <c r="V25" s="26">
        <f t="shared" si="13"/>
        <v>3</v>
      </c>
      <c r="W25" s="26">
        <f t="shared" si="13"/>
        <v>6</v>
      </c>
      <c r="X25" s="26">
        <f t="shared" si="13"/>
        <v>6</v>
      </c>
    </row>
    <row r="26" spans="1:24" ht="19.5" customHeight="1">
      <c r="A26" s="13" t="str">
        <f t="shared" si="10"/>
        <v>Howell Central</v>
      </c>
      <c r="B26" s="32">
        <f t="shared" si="10"/>
        <v>0</v>
      </c>
      <c r="C26" s="23">
        <f aca="true" t="shared" si="14" ref="C26:X26">RANK(C12,C$9:C$15)</f>
        <v>1</v>
      </c>
      <c r="D26" s="23">
        <f t="shared" si="14"/>
        <v>2</v>
      </c>
      <c r="E26" s="24">
        <f t="shared" si="14"/>
        <v>2</v>
      </c>
      <c r="F26" s="23">
        <f t="shared" si="14"/>
        <v>1</v>
      </c>
      <c r="G26" s="23">
        <f t="shared" si="14"/>
        <v>1</v>
      </c>
      <c r="H26" s="24">
        <f t="shared" si="14"/>
        <v>1</v>
      </c>
      <c r="I26" s="23">
        <f t="shared" si="14"/>
        <v>4</v>
      </c>
      <c r="J26" s="23">
        <f t="shared" si="14"/>
        <v>4</v>
      </c>
      <c r="K26" s="25">
        <f t="shared" si="14"/>
        <v>4</v>
      </c>
      <c r="L26" s="26">
        <f t="shared" si="14"/>
        <v>1</v>
      </c>
      <c r="M26" s="23">
        <f t="shared" si="14"/>
        <v>7</v>
      </c>
      <c r="N26" s="23">
        <f t="shared" si="14"/>
        <v>7</v>
      </c>
      <c r="O26" s="24">
        <f t="shared" si="14"/>
        <v>7</v>
      </c>
      <c r="P26" s="23">
        <f t="shared" si="14"/>
        <v>4</v>
      </c>
      <c r="Q26" s="23">
        <f t="shared" si="14"/>
        <v>2</v>
      </c>
      <c r="R26" s="24">
        <f t="shared" si="14"/>
        <v>4</v>
      </c>
      <c r="S26" s="23">
        <f t="shared" si="14"/>
        <v>5</v>
      </c>
      <c r="T26" s="23">
        <f t="shared" si="14"/>
        <v>3</v>
      </c>
      <c r="U26" s="25">
        <f t="shared" si="14"/>
        <v>4</v>
      </c>
      <c r="V26" s="26">
        <f t="shared" si="14"/>
        <v>6</v>
      </c>
      <c r="W26" s="26">
        <f t="shared" si="14"/>
        <v>4</v>
      </c>
      <c r="X26" s="26">
        <f t="shared" si="14"/>
        <v>3</v>
      </c>
    </row>
    <row r="27" spans="1:24" ht="19.5" customHeight="1">
      <c r="A27" s="13" t="str">
        <f t="shared" si="10"/>
        <v>Fort Zumwalt South</v>
      </c>
      <c r="B27" s="32">
        <f t="shared" si="10"/>
        <v>0</v>
      </c>
      <c r="C27" s="23">
        <f aca="true" t="shared" si="15" ref="C27:X27">RANK(C13,C$9:C$15)</f>
        <v>1</v>
      </c>
      <c r="D27" s="23">
        <f t="shared" si="15"/>
        <v>1</v>
      </c>
      <c r="E27" s="24">
        <f t="shared" si="15"/>
        <v>1</v>
      </c>
      <c r="F27" s="23">
        <f t="shared" si="15"/>
        <v>5</v>
      </c>
      <c r="G27" s="23">
        <f t="shared" si="15"/>
        <v>7</v>
      </c>
      <c r="H27" s="24">
        <f t="shared" si="15"/>
        <v>6</v>
      </c>
      <c r="I27" s="23">
        <f t="shared" si="15"/>
        <v>2</v>
      </c>
      <c r="J27" s="23">
        <f t="shared" si="15"/>
        <v>2</v>
      </c>
      <c r="K27" s="25">
        <f t="shared" si="15"/>
        <v>2</v>
      </c>
      <c r="L27" s="26">
        <f t="shared" si="15"/>
        <v>2</v>
      </c>
      <c r="M27" s="23">
        <f t="shared" si="15"/>
        <v>2</v>
      </c>
      <c r="N27" s="23">
        <f t="shared" si="15"/>
        <v>1</v>
      </c>
      <c r="O27" s="24">
        <f t="shared" si="15"/>
        <v>2</v>
      </c>
      <c r="P27" s="23">
        <f t="shared" si="15"/>
        <v>6</v>
      </c>
      <c r="Q27" s="23">
        <f t="shared" si="15"/>
        <v>2</v>
      </c>
      <c r="R27" s="24">
        <f t="shared" si="15"/>
        <v>7</v>
      </c>
      <c r="S27" s="23">
        <f t="shared" si="15"/>
        <v>6</v>
      </c>
      <c r="T27" s="23">
        <f t="shared" si="15"/>
        <v>5</v>
      </c>
      <c r="U27" s="25">
        <f t="shared" si="15"/>
        <v>6</v>
      </c>
      <c r="V27" s="26">
        <f t="shared" si="15"/>
        <v>5</v>
      </c>
      <c r="W27" s="26">
        <f t="shared" si="15"/>
        <v>1</v>
      </c>
      <c r="X27" s="26">
        <f t="shared" si="15"/>
        <v>1</v>
      </c>
    </row>
    <row r="28" spans="1:24" ht="19.5" customHeight="1">
      <c r="A28" s="13" t="str">
        <f t="shared" si="10"/>
        <v>Timberland</v>
      </c>
      <c r="B28" s="32">
        <f t="shared" si="10"/>
        <v>0</v>
      </c>
      <c r="C28" s="23">
        <f aca="true" t="shared" si="16" ref="C28:X28">RANK(C14,C$9:C$15)</f>
        <v>3</v>
      </c>
      <c r="D28" s="23">
        <f t="shared" si="16"/>
        <v>3</v>
      </c>
      <c r="E28" s="24">
        <f t="shared" si="16"/>
        <v>3</v>
      </c>
      <c r="F28" s="23">
        <f t="shared" si="16"/>
        <v>7</v>
      </c>
      <c r="G28" s="23">
        <f t="shared" si="16"/>
        <v>6</v>
      </c>
      <c r="H28" s="24">
        <f t="shared" si="16"/>
        <v>7</v>
      </c>
      <c r="I28" s="23">
        <f t="shared" si="16"/>
        <v>1</v>
      </c>
      <c r="J28" s="23">
        <f t="shared" si="16"/>
        <v>1</v>
      </c>
      <c r="K28" s="25">
        <f t="shared" si="16"/>
        <v>1</v>
      </c>
      <c r="L28" s="26">
        <f t="shared" si="16"/>
        <v>3</v>
      </c>
      <c r="M28" s="23">
        <f t="shared" si="16"/>
        <v>1</v>
      </c>
      <c r="N28" s="23">
        <f t="shared" si="16"/>
        <v>2</v>
      </c>
      <c r="O28" s="24">
        <f t="shared" si="16"/>
        <v>1</v>
      </c>
      <c r="P28" s="23">
        <f t="shared" si="16"/>
        <v>2</v>
      </c>
      <c r="Q28" s="23">
        <f t="shared" si="16"/>
        <v>2</v>
      </c>
      <c r="R28" s="24">
        <f t="shared" si="16"/>
        <v>2</v>
      </c>
      <c r="S28" s="23">
        <f t="shared" si="16"/>
        <v>2</v>
      </c>
      <c r="T28" s="23">
        <f t="shared" si="16"/>
        <v>4</v>
      </c>
      <c r="U28" s="25">
        <f t="shared" si="16"/>
        <v>3</v>
      </c>
      <c r="V28" s="26">
        <f t="shared" si="16"/>
        <v>1</v>
      </c>
      <c r="W28" s="26">
        <f t="shared" si="16"/>
        <v>2</v>
      </c>
      <c r="X28" s="26">
        <f t="shared" si="16"/>
        <v>2</v>
      </c>
    </row>
    <row r="29" spans="1:24" ht="19.5" customHeight="1">
      <c r="A29" s="13" t="str">
        <f t="shared" si="10"/>
        <v>Francis Howell  </v>
      </c>
      <c r="B29" s="32">
        <f t="shared" si="10"/>
        <v>0</v>
      </c>
      <c r="C29" s="23">
        <f aca="true" t="shared" si="17" ref="C29:X29">RANK(C15,C$9:C$15)</f>
        <v>5</v>
      </c>
      <c r="D29" s="23">
        <f t="shared" si="17"/>
        <v>4</v>
      </c>
      <c r="E29" s="24">
        <f t="shared" si="17"/>
        <v>5</v>
      </c>
      <c r="F29" s="23">
        <f t="shared" si="17"/>
        <v>3</v>
      </c>
      <c r="G29" s="23">
        <f t="shared" si="17"/>
        <v>3</v>
      </c>
      <c r="H29" s="24">
        <f t="shared" si="17"/>
        <v>3</v>
      </c>
      <c r="I29" s="23">
        <f t="shared" si="17"/>
        <v>3</v>
      </c>
      <c r="J29" s="23">
        <f t="shared" si="17"/>
        <v>3</v>
      </c>
      <c r="K29" s="25">
        <f t="shared" si="17"/>
        <v>3</v>
      </c>
      <c r="L29" s="26">
        <f t="shared" si="17"/>
        <v>4</v>
      </c>
      <c r="M29" s="23">
        <f t="shared" si="17"/>
        <v>5</v>
      </c>
      <c r="N29" s="23">
        <f t="shared" si="17"/>
        <v>3</v>
      </c>
      <c r="O29" s="24">
        <f t="shared" si="17"/>
        <v>5</v>
      </c>
      <c r="P29" s="23">
        <f t="shared" si="17"/>
        <v>1</v>
      </c>
      <c r="Q29" s="23">
        <f t="shared" si="17"/>
        <v>6</v>
      </c>
      <c r="R29" s="24">
        <f t="shared" si="17"/>
        <v>1</v>
      </c>
      <c r="S29" s="23">
        <f t="shared" si="17"/>
        <v>4</v>
      </c>
      <c r="T29" s="23">
        <f t="shared" si="17"/>
        <v>6</v>
      </c>
      <c r="U29" s="25">
        <f t="shared" si="17"/>
        <v>5</v>
      </c>
      <c r="V29" s="26">
        <f t="shared" si="17"/>
        <v>4</v>
      </c>
      <c r="W29" s="26">
        <f t="shared" si="17"/>
        <v>5</v>
      </c>
      <c r="X29" s="26">
        <f t="shared" si="17"/>
        <v>5</v>
      </c>
    </row>
    <row r="30" spans="1:24" ht="19.5" customHeight="1" thickBot="1">
      <c r="A30" s="8"/>
      <c r="B30" s="7"/>
      <c r="C30" s="5"/>
      <c r="D30" s="5"/>
      <c r="E30" s="6"/>
      <c r="F30" s="5"/>
      <c r="G30" s="5"/>
      <c r="H30" s="6"/>
      <c r="I30" s="5"/>
      <c r="J30" s="5"/>
      <c r="K30" s="15"/>
      <c r="L30" s="18"/>
      <c r="M30" s="5"/>
      <c r="N30" s="5"/>
      <c r="O30" s="6"/>
      <c r="P30" s="5"/>
      <c r="Q30" s="5"/>
      <c r="R30" s="6"/>
      <c r="S30" s="5"/>
      <c r="T30" s="5"/>
      <c r="U30" s="15"/>
      <c r="V30" s="18"/>
      <c r="W30" s="18"/>
      <c r="X30" s="18"/>
    </row>
    <row r="31" spans="1:24" ht="19.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</sheetData>
  <sheetProtection/>
  <mergeCells count="29">
    <mergeCell ref="A1:X1"/>
    <mergeCell ref="A2:X2"/>
    <mergeCell ref="A4:X4"/>
    <mergeCell ref="C5:E5"/>
    <mergeCell ref="F5:H5"/>
    <mergeCell ref="I5:K5"/>
    <mergeCell ref="M5:O5"/>
    <mergeCell ref="P5:R5"/>
    <mergeCell ref="S5:U5"/>
    <mergeCell ref="C6:E6"/>
    <mergeCell ref="F6:H6"/>
    <mergeCell ref="I6:K6"/>
    <mergeCell ref="M6:O6"/>
    <mergeCell ref="P6:R6"/>
    <mergeCell ref="S6:U6"/>
    <mergeCell ref="A18:X18"/>
    <mergeCell ref="C19:E19"/>
    <mergeCell ref="F19:H19"/>
    <mergeCell ref="I19:K19"/>
    <mergeCell ref="M19:O19"/>
    <mergeCell ref="P19:R19"/>
    <mergeCell ref="S19:U19"/>
    <mergeCell ref="A31:X31"/>
    <mergeCell ref="C20:E20"/>
    <mergeCell ref="F20:H20"/>
    <mergeCell ref="I20:K20"/>
    <mergeCell ref="M20:O20"/>
    <mergeCell ref="P20:R20"/>
    <mergeCell ref="S20:U20"/>
  </mergeCells>
  <conditionalFormatting sqref="J7:K7 G5:H5 G7:H7 A5:C7 D7:E7 N6:O7 A3:D4 M20:U20 T6:U6 J21:K21 G19:H19 Q21:R21 G21:H21 C22:X22 A21:E21 A19:C20 N21:O21 F20:K20 F6 I6 Q6:R7 E4:X4 C30:X30 B9:B15 C8:X15 B23:X29">
    <cfRule type="cellIs" priority="20" dxfId="0" operator="equal" stopIfTrue="1">
      <formula>0</formula>
    </cfRule>
  </conditionalFormatting>
  <conditionalFormatting sqref="C16:X16">
    <cfRule type="cellIs" priority="1" dxfId="0" operator="equal" stopIfTrue="1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77" zoomScaleNormal="77" zoomScalePageLayoutView="0" workbookViewId="0" topLeftCell="A1">
      <selection activeCell="T10" sqref="T10"/>
    </sheetView>
  </sheetViews>
  <sheetFormatPr defaultColWidth="9.140625" defaultRowHeight="12.75"/>
  <cols>
    <col min="1" max="1" width="22.140625" style="0" customWidth="1"/>
    <col min="2" max="23" width="6.7109375" style="0" customWidth="1"/>
    <col min="24" max="24" width="10.8515625" style="0" customWidth="1"/>
  </cols>
  <sheetData>
    <row r="1" spans="1:24" ht="30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23.25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52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9.5" customHeight="1">
      <c r="A5" s="2" t="s">
        <v>16</v>
      </c>
      <c r="B5" s="2"/>
      <c r="C5" s="54" t="s">
        <v>0</v>
      </c>
      <c r="D5" s="55"/>
      <c r="E5" s="56"/>
      <c r="F5" s="57" t="s">
        <v>3</v>
      </c>
      <c r="G5" s="55"/>
      <c r="H5" s="56"/>
      <c r="I5" s="57" t="s">
        <v>22</v>
      </c>
      <c r="J5" s="55"/>
      <c r="K5" s="55"/>
      <c r="L5" s="21" t="s">
        <v>21</v>
      </c>
      <c r="M5" s="55" t="s">
        <v>2</v>
      </c>
      <c r="N5" s="55"/>
      <c r="O5" s="56"/>
      <c r="P5" s="57" t="s">
        <v>7</v>
      </c>
      <c r="Q5" s="55"/>
      <c r="R5" s="56"/>
      <c r="S5" s="57" t="s">
        <v>23</v>
      </c>
      <c r="T5" s="55"/>
      <c r="U5" s="55"/>
      <c r="V5" s="21" t="s">
        <v>20</v>
      </c>
      <c r="W5" s="21" t="s">
        <v>33</v>
      </c>
      <c r="X5" s="44" t="s">
        <v>1</v>
      </c>
    </row>
    <row r="6" spans="1:24" ht="19.5" customHeight="1">
      <c r="A6" s="3" t="s">
        <v>17</v>
      </c>
      <c r="B6" s="3"/>
      <c r="C6" s="45" t="s">
        <v>38</v>
      </c>
      <c r="D6" s="46"/>
      <c r="E6" s="59"/>
      <c r="F6" s="46" t="s">
        <v>40</v>
      </c>
      <c r="G6" s="46"/>
      <c r="H6" s="47"/>
      <c r="I6" s="45" t="s">
        <v>41</v>
      </c>
      <c r="J6" s="46"/>
      <c r="K6" s="46"/>
      <c r="L6" s="40" t="s">
        <v>1</v>
      </c>
      <c r="M6" s="46" t="s">
        <v>42</v>
      </c>
      <c r="N6" s="46"/>
      <c r="O6" s="47"/>
      <c r="P6" s="48" t="s">
        <v>44</v>
      </c>
      <c r="Q6" s="46"/>
      <c r="R6" s="47"/>
      <c r="S6" s="48" t="s">
        <v>43</v>
      </c>
      <c r="T6" s="46"/>
      <c r="U6" s="47"/>
      <c r="V6" s="22" t="s">
        <v>1</v>
      </c>
      <c r="W6" s="22" t="s">
        <v>1</v>
      </c>
      <c r="X6" s="22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3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6"/>
      <c r="W7" s="16"/>
      <c r="X7" s="16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5"/>
      <c r="L8" s="20"/>
      <c r="M8" s="5"/>
      <c r="N8" s="5"/>
      <c r="O8" s="6"/>
      <c r="P8" s="5"/>
      <c r="Q8" s="5"/>
      <c r="R8" s="6"/>
      <c r="S8" s="5"/>
      <c r="T8" s="5"/>
      <c r="U8" s="15"/>
      <c r="V8" s="17"/>
      <c r="W8" s="17"/>
      <c r="X8" s="17"/>
    </row>
    <row r="9" spans="1:24" ht="19.5" customHeight="1">
      <c r="A9" s="14" t="s">
        <v>35</v>
      </c>
      <c r="B9" s="32">
        <v>5</v>
      </c>
      <c r="C9" s="23">
        <v>67</v>
      </c>
      <c r="D9" s="23">
        <v>65</v>
      </c>
      <c r="E9" s="24">
        <f>C9+D9</f>
        <v>132</v>
      </c>
      <c r="F9" s="23">
        <v>76</v>
      </c>
      <c r="G9" s="23">
        <v>73</v>
      </c>
      <c r="H9" s="24">
        <f>F9+G9</f>
        <v>149</v>
      </c>
      <c r="I9" s="23">
        <v>77</v>
      </c>
      <c r="J9" s="23">
        <v>78</v>
      </c>
      <c r="K9" s="25">
        <f>I9+J9</f>
        <v>155</v>
      </c>
      <c r="L9" s="26">
        <f>E9+H9+K9</f>
        <v>436</v>
      </c>
      <c r="M9" s="23">
        <v>69</v>
      </c>
      <c r="N9" s="23">
        <v>67</v>
      </c>
      <c r="O9" s="24">
        <f>M9+N9</f>
        <v>136</v>
      </c>
      <c r="P9" s="23">
        <v>76</v>
      </c>
      <c r="Q9" s="23">
        <v>73</v>
      </c>
      <c r="R9" s="24">
        <f>P9+Q9</f>
        <v>149</v>
      </c>
      <c r="S9" s="23">
        <v>88</v>
      </c>
      <c r="T9" s="23">
        <v>86</v>
      </c>
      <c r="U9" s="25">
        <f>S9+T9</f>
        <v>174</v>
      </c>
      <c r="V9" s="26">
        <f>U9+R9+O9</f>
        <v>459</v>
      </c>
      <c r="W9" s="26">
        <f>E9+O9</f>
        <v>268</v>
      </c>
      <c r="X9" s="19">
        <f>(L9+O9+((R9+U9)*0.5))*0.1</f>
        <v>73.35000000000001</v>
      </c>
    </row>
    <row r="10" spans="1:24" ht="19.5" customHeight="1">
      <c r="A10" s="14" t="s">
        <v>36</v>
      </c>
      <c r="B10" s="32">
        <v>5</v>
      </c>
      <c r="C10" s="23">
        <v>73</v>
      </c>
      <c r="D10" s="23">
        <v>70</v>
      </c>
      <c r="E10" s="24">
        <f>C10+D10</f>
        <v>143</v>
      </c>
      <c r="F10" s="23">
        <v>69</v>
      </c>
      <c r="G10" s="23">
        <v>67</v>
      </c>
      <c r="H10" s="24">
        <f>F10+G10</f>
        <v>136</v>
      </c>
      <c r="I10" s="23">
        <v>65</v>
      </c>
      <c r="J10" s="23">
        <v>61</v>
      </c>
      <c r="K10" s="25">
        <f>I10+J10</f>
        <v>126</v>
      </c>
      <c r="L10" s="26">
        <f>E10+H10+K10</f>
        <v>405</v>
      </c>
      <c r="M10" s="23">
        <v>71</v>
      </c>
      <c r="N10" s="23">
        <v>69</v>
      </c>
      <c r="O10" s="24">
        <f>M10+N10</f>
        <v>140</v>
      </c>
      <c r="P10" s="23">
        <v>78</v>
      </c>
      <c r="Q10" s="23">
        <v>72</v>
      </c>
      <c r="R10" s="24">
        <f>P10+Q10</f>
        <v>150</v>
      </c>
      <c r="S10" s="23">
        <v>88</v>
      </c>
      <c r="T10" s="23">
        <v>82</v>
      </c>
      <c r="U10" s="25">
        <f>S10+T10</f>
        <v>170</v>
      </c>
      <c r="V10" s="26">
        <f>U10+R10+O10</f>
        <v>460</v>
      </c>
      <c r="W10" s="26">
        <f>E10+O10</f>
        <v>283</v>
      </c>
      <c r="X10" s="19">
        <f>(L10+O10+((R10+U10)*0.5))*0.1</f>
        <v>70.5</v>
      </c>
    </row>
    <row r="11" spans="1:24" ht="19.5" customHeight="1">
      <c r="A11" s="14" t="s">
        <v>46</v>
      </c>
      <c r="B11" s="32">
        <v>5</v>
      </c>
      <c r="C11" s="23">
        <v>70</v>
      </c>
      <c r="D11" s="23">
        <v>68</v>
      </c>
      <c r="E11" s="24">
        <f>C11+D11</f>
        <v>138</v>
      </c>
      <c r="F11" s="23">
        <v>67</v>
      </c>
      <c r="G11" s="23">
        <v>64</v>
      </c>
      <c r="H11" s="24">
        <f>F11+G11</f>
        <v>131</v>
      </c>
      <c r="I11" s="23">
        <v>74</v>
      </c>
      <c r="J11" s="23">
        <v>68</v>
      </c>
      <c r="K11" s="25">
        <f>I11+J11</f>
        <v>142</v>
      </c>
      <c r="L11" s="26">
        <f>E11+H11+K11</f>
        <v>411</v>
      </c>
      <c r="M11" s="23">
        <v>73</v>
      </c>
      <c r="N11" s="23">
        <v>68</v>
      </c>
      <c r="O11" s="24">
        <f>M11+N11</f>
        <v>141</v>
      </c>
      <c r="P11" s="23">
        <v>72</v>
      </c>
      <c r="Q11" s="23">
        <v>65</v>
      </c>
      <c r="R11" s="24">
        <f>P11+Q11</f>
        <v>137</v>
      </c>
      <c r="S11" s="23">
        <v>78</v>
      </c>
      <c r="T11" s="23">
        <v>72</v>
      </c>
      <c r="U11" s="25">
        <f>S11+T11</f>
        <v>150</v>
      </c>
      <c r="V11" s="26">
        <f>U11+R11+O11</f>
        <v>428</v>
      </c>
      <c r="W11" s="26">
        <f>E11+O11</f>
        <v>279</v>
      </c>
      <c r="X11" s="19">
        <f>(L11+O11+((R11+U11)*0.5))*0.1</f>
        <v>69.55</v>
      </c>
    </row>
    <row r="12" spans="1:24" ht="19.5" customHeight="1">
      <c r="A12" s="14" t="s">
        <v>18</v>
      </c>
      <c r="B12" s="32">
        <v>5</v>
      </c>
      <c r="C12" s="23">
        <v>75</v>
      </c>
      <c r="D12" s="23">
        <v>72</v>
      </c>
      <c r="E12" s="24">
        <f>C12+D12</f>
        <v>147</v>
      </c>
      <c r="F12" s="23">
        <v>74</v>
      </c>
      <c r="G12" s="23">
        <v>70</v>
      </c>
      <c r="H12" s="24">
        <f>F12+G12</f>
        <v>144</v>
      </c>
      <c r="I12" s="23">
        <v>73</v>
      </c>
      <c r="J12" s="23">
        <v>70</v>
      </c>
      <c r="K12" s="25">
        <f>I12+J12</f>
        <v>143</v>
      </c>
      <c r="L12" s="26">
        <f>E12+H12+K12</f>
        <v>434</v>
      </c>
      <c r="M12" s="23">
        <v>76</v>
      </c>
      <c r="N12" s="23">
        <v>72</v>
      </c>
      <c r="O12" s="24">
        <f>M12+N12</f>
        <v>148</v>
      </c>
      <c r="P12" s="23">
        <v>83</v>
      </c>
      <c r="Q12" s="23">
        <v>68</v>
      </c>
      <c r="R12" s="24">
        <f>P12+Q12</f>
        <v>151</v>
      </c>
      <c r="S12" s="23">
        <v>86</v>
      </c>
      <c r="T12" s="23">
        <v>82</v>
      </c>
      <c r="U12" s="25">
        <f>S12+T12</f>
        <v>168</v>
      </c>
      <c r="V12" s="26">
        <f>U12+R12+O12</f>
        <v>467</v>
      </c>
      <c r="W12" s="26">
        <f>E12+O12</f>
        <v>295</v>
      </c>
      <c r="X12" s="19">
        <f>(L12+O12+((R12+U12)*0.5))*0.1</f>
        <v>74.15</v>
      </c>
    </row>
    <row r="13" spans="1:24" ht="19.5" customHeight="1" thickBot="1">
      <c r="A13" s="27"/>
      <c r="B13" s="28"/>
      <c r="C13" s="29"/>
      <c r="D13" s="29"/>
      <c r="E13" s="30"/>
      <c r="F13" s="29"/>
      <c r="G13" s="29"/>
      <c r="H13" s="30"/>
      <c r="I13" s="29"/>
      <c r="J13" s="29"/>
      <c r="K13" s="31"/>
      <c r="L13" s="18"/>
      <c r="M13" s="29"/>
      <c r="N13" s="29"/>
      <c r="O13" s="30"/>
      <c r="P13" s="29"/>
      <c r="Q13" s="29"/>
      <c r="R13" s="30"/>
      <c r="S13" s="29"/>
      <c r="T13" s="29"/>
      <c r="U13" s="31"/>
      <c r="V13" s="18"/>
      <c r="W13" s="18"/>
      <c r="X13" s="18"/>
    </row>
    <row r="14" spans="1:24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 thickBot="1">
      <c r="A15" s="58" t="s">
        <v>32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19.5" customHeight="1">
      <c r="A16" s="2" t="s">
        <v>16</v>
      </c>
      <c r="B16" s="2"/>
      <c r="C16" s="54" t="s">
        <v>0</v>
      </c>
      <c r="D16" s="55"/>
      <c r="E16" s="56"/>
      <c r="F16" s="57" t="s">
        <v>3</v>
      </c>
      <c r="G16" s="55"/>
      <c r="H16" s="56"/>
      <c r="I16" s="57" t="s">
        <v>22</v>
      </c>
      <c r="J16" s="55"/>
      <c r="K16" s="55"/>
      <c r="L16" s="21" t="s">
        <v>21</v>
      </c>
      <c r="M16" s="55" t="s">
        <v>2</v>
      </c>
      <c r="N16" s="55"/>
      <c r="O16" s="56"/>
      <c r="P16" s="57" t="s">
        <v>7</v>
      </c>
      <c r="Q16" s="55"/>
      <c r="R16" s="56"/>
      <c r="S16" s="57" t="s">
        <v>23</v>
      </c>
      <c r="T16" s="55"/>
      <c r="U16" s="55"/>
      <c r="V16" s="21" t="s">
        <v>20</v>
      </c>
      <c r="W16" s="21" t="s">
        <v>33</v>
      </c>
      <c r="X16" s="44" t="s">
        <v>1</v>
      </c>
    </row>
    <row r="17" spans="1:24" ht="19.5" customHeight="1">
      <c r="A17" s="3" t="s">
        <v>17</v>
      </c>
      <c r="B17" s="3"/>
      <c r="C17" s="45" t="str">
        <f>C6</f>
        <v>Gekoskie</v>
      </c>
      <c r="D17" s="46"/>
      <c r="E17" s="47"/>
      <c r="F17" s="48" t="str">
        <f>F6</f>
        <v>Fincher</v>
      </c>
      <c r="G17" s="46"/>
      <c r="H17" s="47"/>
      <c r="I17" s="48" t="str">
        <f>I6</f>
        <v>Flores</v>
      </c>
      <c r="J17" s="46"/>
      <c r="K17" s="46"/>
      <c r="L17" s="40" t="s">
        <v>1</v>
      </c>
      <c r="M17" s="46" t="str">
        <f>M6</f>
        <v>Dawson</v>
      </c>
      <c r="N17" s="46"/>
      <c r="O17" s="47"/>
      <c r="P17" s="48" t="str">
        <f>P6</f>
        <v>Heidenreich</v>
      </c>
      <c r="Q17" s="46"/>
      <c r="R17" s="47"/>
      <c r="S17" s="48" t="str">
        <f>S6</f>
        <v>Wheatley</v>
      </c>
      <c r="T17" s="46"/>
      <c r="U17" s="47"/>
      <c r="V17" s="22" t="s">
        <v>1</v>
      </c>
      <c r="W17" s="22" t="s">
        <v>1</v>
      </c>
      <c r="X17" s="22"/>
    </row>
    <row r="18" spans="1:24" ht="19.5" customHeight="1" thickBot="1">
      <c r="A18" s="4" t="s">
        <v>13</v>
      </c>
      <c r="B18" s="4" t="s">
        <v>14</v>
      </c>
      <c r="C18" s="9" t="s">
        <v>12</v>
      </c>
      <c r="D18" s="10" t="s">
        <v>11</v>
      </c>
      <c r="E18" s="10" t="s">
        <v>1</v>
      </c>
      <c r="F18" s="11" t="s">
        <v>10</v>
      </c>
      <c r="G18" s="10" t="s">
        <v>4</v>
      </c>
      <c r="H18" s="10" t="s">
        <v>1</v>
      </c>
      <c r="I18" s="11" t="s">
        <v>8</v>
      </c>
      <c r="J18" s="10" t="s">
        <v>9</v>
      </c>
      <c r="K18" s="12" t="s">
        <v>1</v>
      </c>
      <c r="L18" s="43"/>
      <c r="M18" s="11" t="s">
        <v>12</v>
      </c>
      <c r="N18" s="10" t="s">
        <v>11</v>
      </c>
      <c r="O18" s="10" t="s">
        <v>1</v>
      </c>
      <c r="P18" s="11" t="s">
        <v>5</v>
      </c>
      <c r="Q18" s="12" t="s">
        <v>6</v>
      </c>
      <c r="R18" s="10" t="s">
        <v>1</v>
      </c>
      <c r="S18" s="11" t="s">
        <v>5</v>
      </c>
      <c r="T18" s="10" t="s">
        <v>6</v>
      </c>
      <c r="U18" s="12" t="s">
        <v>1</v>
      </c>
      <c r="V18" s="16"/>
      <c r="W18" s="16"/>
      <c r="X18" s="16"/>
    </row>
    <row r="19" spans="1:24" ht="19.5" customHeight="1">
      <c r="A19" s="8"/>
      <c r="B19" s="7"/>
      <c r="C19" s="5"/>
      <c r="D19" s="5"/>
      <c r="E19" s="6"/>
      <c r="F19" s="5"/>
      <c r="G19" s="5"/>
      <c r="H19" s="6"/>
      <c r="I19" s="5"/>
      <c r="J19" s="5"/>
      <c r="K19" s="15"/>
      <c r="L19" s="20"/>
      <c r="M19" s="5"/>
      <c r="N19" s="5"/>
      <c r="O19" s="6"/>
      <c r="P19" s="5"/>
      <c r="Q19" s="5"/>
      <c r="R19" s="6"/>
      <c r="S19" s="5"/>
      <c r="T19" s="5"/>
      <c r="U19" s="15"/>
      <c r="V19" s="17"/>
      <c r="W19" s="17"/>
      <c r="X19" s="17"/>
    </row>
    <row r="20" spans="1:24" ht="19.5" customHeight="1">
      <c r="A20" s="13" t="str">
        <f aca="true" t="shared" si="0" ref="A20:B23">A9</f>
        <v>Fort Zumwalt South</v>
      </c>
      <c r="B20" s="32">
        <f t="shared" si="0"/>
        <v>5</v>
      </c>
      <c r="C20" s="23">
        <f aca="true" t="shared" si="1" ref="C20:X20">RANK(C9,C$9:C$12)</f>
        <v>4</v>
      </c>
      <c r="D20" s="23">
        <f t="shared" si="1"/>
        <v>4</v>
      </c>
      <c r="E20" s="24">
        <f t="shared" si="1"/>
        <v>4</v>
      </c>
      <c r="F20" s="23">
        <f t="shared" si="1"/>
        <v>1</v>
      </c>
      <c r="G20" s="23">
        <f t="shared" si="1"/>
        <v>1</v>
      </c>
      <c r="H20" s="24">
        <f t="shared" si="1"/>
        <v>1</v>
      </c>
      <c r="I20" s="23">
        <f t="shared" si="1"/>
        <v>1</v>
      </c>
      <c r="J20" s="23">
        <f t="shared" si="1"/>
        <v>1</v>
      </c>
      <c r="K20" s="25">
        <f t="shared" si="1"/>
        <v>1</v>
      </c>
      <c r="L20" s="26">
        <f t="shared" si="1"/>
        <v>1</v>
      </c>
      <c r="M20" s="23">
        <f t="shared" si="1"/>
        <v>4</v>
      </c>
      <c r="N20" s="23">
        <f t="shared" si="1"/>
        <v>4</v>
      </c>
      <c r="O20" s="24">
        <f t="shared" si="1"/>
        <v>4</v>
      </c>
      <c r="P20" s="23">
        <f t="shared" si="1"/>
        <v>3</v>
      </c>
      <c r="Q20" s="23">
        <f t="shared" si="1"/>
        <v>1</v>
      </c>
      <c r="R20" s="24">
        <f t="shared" si="1"/>
        <v>3</v>
      </c>
      <c r="S20" s="23">
        <f t="shared" si="1"/>
        <v>1</v>
      </c>
      <c r="T20" s="23">
        <f t="shared" si="1"/>
        <v>1</v>
      </c>
      <c r="U20" s="25">
        <f t="shared" si="1"/>
        <v>1</v>
      </c>
      <c r="V20" s="26">
        <f t="shared" si="1"/>
        <v>3</v>
      </c>
      <c r="W20" s="26">
        <f t="shared" si="1"/>
        <v>4</v>
      </c>
      <c r="X20" s="26">
        <f t="shared" si="1"/>
        <v>2</v>
      </c>
    </row>
    <row r="21" spans="1:24" ht="19.5" customHeight="1">
      <c r="A21" s="13" t="str">
        <f t="shared" si="0"/>
        <v>Fort Zumwalt East</v>
      </c>
      <c r="B21" s="32">
        <f t="shared" si="0"/>
        <v>5</v>
      </c>
      <c r="C21" s="23">
        <f aca="true" t="shared" si="2" ref="C21:X21">RANK(C10,C$9:C$12)</f>
        <v>2</v>
      </c>
      <c r="D21" s="23">
        <f t="shared" si="2"/>
        <v>2</v>
      </c>
      <c r="E21" s="24">
        <f t="shared" si="2"/>
        <v>2</v>
      </c>
      <c r="F21" s="23">
        <f t="shared" si="2"/>
        <v>3</v>
      </c>
      <c r="G21" s="23">
        <f t="shared" si="2"/>
        <v>3</v>
      </c>
      <c r="H21" s="24">
        <f t="shared" si="2"/>
        <v>3</v>
      </c>
      <c r="I21" s="23">
        <f t="shared" si="2"/>
        <v>4</v>
      </c>
      <c r="J21" s="23">
        <f t="shared" si="2"/>
        <v>4</v>
      </c>
      <c r="K21" s="25">
        <f t="shared" si="2"/>
        <v>4</v>
      </c>
      <c r="L21" s="26">
        <f t="shared" si="2"/>
        <v>4</v>
      </c>
      <c r="M21" s="23">
        <f t="shared" si="2"/>
        <v>3</v>
      </c>
      <c r="N21" s="23">
        <f t="shared" si="2"/>
        <v>2</v>
      </c>
      <c r="O21" s="24">
        <f t="shared" si="2"/>
        <v>3</v>
      </c>
      <c r="P21" s="23">
        <f t="shared" si="2"/>
        <v>2</v>
      </c>
      <c r="Q21" s="23">
        <f t="shared" si="2"/>
        <v>2</v>
      </c>
      <c r="R21" s="24">
        <f t="shared" si="2"/>
        <v>2</v>
      </c>
      <c r="S21" s="23">
        <f t="shared" si="2"/>
        <v>1</v>
      </c>
      <c r="T21" s="23">
        <f t="shared" si="2"/>
        <v>2</v>
      </c>
      <c r="U21" s="25">
        <f t="shared" si="2"/>
        <v>2</v>
      </c>
      <c r="V21" s="26">
        <f t="shared" si="2"/>
        <v>2</v>
      </c>
      <c r="W21" s="26">
        <f t="shared" si="2"/>
        <v>2</v>
      </c>
      <c r="X21" s="26">
        <f t="shared" si="2"/>
        <v>3</v>
      </c>
    </row>
    <row r="22" spans="1:24" ht="19.5" customHeight="1">
      <c r="A22" s="13" t="str">
        <f t="shared" si="0"/>
        <v>Parkway North</v>
      </c>
      <c r="B22" s="32">
        <f t="shared" si="0"/>
        <v>5</v>
      </c>
      <c r="C22" s="23">
        <f aca="true" t="shared" si="3" ref="C22:X22">RANK(C11,C$9:C$12)</f>
        <v>3</v>
      </c>
      <c r="D22" s="23">
        <f t="shared" si="3"/>
        <v>3</v>
      </c>
      <c r="E22" s="24">
        <f t="shared" si="3"/>
        <v>3</v>
      </c>
      <c r="F22" s="23">
        <f t="shared" si="3"/>
        <v>4</v>
      </c>
      <c r="G22" s="23">
        <f t="shared" si="3"/>
        <v>4</v>
      </c>
      <c r="H22" s="24">
        <f t="shared" si="3"/>
        <v>4</v>
      </c>
      <c r="I22" s="23">
        <f t="shared" si="3"/>
        <v>2</v>
      </c>
      <c r="J22" s="23">
        <f t="shared" si="3"/>
        <v>3</v>
      </c>
      <c r="K22" s="25">
        <f t="shared" si="3"/>
        <v>3</v>
      </c>
      <c r="L22" s="26">
        <f t="shared" si="3"/>
        <v>3</v>
      </c>
      <c r="M22" s="23">
        <f t="shared" si="3"/>
        <v>2</v>
      </c>
      <c r="N22" s="23">
        <f t="shared" si="3"/>
        <v>3</v>
      </c>
      <c r="O22" s="24">
        <f t="shared" si="3"/>
        <v>2</v>
      </c>
      <c r="P22" s="23">
        <f t="shared" si="3"/>
        <v>4</v>
      </c>
      <c r="Q22" s="23">
        <f t="shared" si="3"/>
        <v>4</v>
      </c>
      <c r="R22" s="24">
        <f t="shared" si="3"/>
        <v>4</v>
      </c>
      <c r="S22" s="23">
        <f t="shared" si="3"/>
        <v>4</v>
      </c>
      <c r="T22" s="23">
        <f t="shared" si="3"/>
        <v>4</v>
      </c>
      <c r="U22" s="25">
        <f t="shared" si="3"/>
        <v>4</v>
      </c>
      <c r="V22" s="26">
        <f t="shared" si="3"/>
        <v>4</v>
      </c>
      <c r="W22" s="26">
        <f t="shared" si="3"/>
        <v>3</v>
      </c>
      <c r="X22" s="26">
        <f t="shared" si="3"/>
        <v>4</v>
      </c>
    </row>
    <row r="23" spans="1:24" ht="19.5" customHeight="1">
      <c r="A23" s="13" t="str">
        <f t="shared" si="0"/>
        <v>Timberland</v>
      </c>
      <c r="B23" s="32">
        <f t="shared" si="0"/>
        <v>5</v>
      </c>
      <c r="C23" s="23">
        <f aca="true" t="shared" si="4" ref="C23:X23">RANK(C12,C$9:C$12)</f>
        <v>1</v>
      </c>
      <c r="D23" s="23">
        <f t="shared" si="4"/>
        <v>1</v>
      </c>
      <c r="E23" s="24">
        <f t="shared" si="4"/>
        <v>1</v>
      </c>
      <c r="F23" s="23">
        <f t="shared" si="4"/>
        <v>2</v>
      </c>
      <c r="G23" s="23">
        <f t="shared" si="4"/>
        <v>2</v>
      </c>
      <c r="H23" s="24">
        <f t="shared" si="4"/>
        <v>2</v>
      </c>
      <c r="I23" s="23">
        <f t="shared" si="4"/>
        <v>3</v>
      </c>
      <c r="J23" s="23">
        <f t="shared" si="4"/>
        <v>2</v>
      </c>
      <c r="K23" s="25">
        <f t="shared" si="4"/>
        <v>2</v>
      </c>
      <c r="L23" s="26">
        <f t="shared" si="4"/>
        <v>2</v>
      </c>
      <c r="M23" s="23">
        <f t="shared" si="4"/>
        <v>1</v>
      </c>
      <c r="N23" s="23">
        <f t="shared" si="4"/>
        <v>1</v>
      </c>
      <c r="O23" s="24">
        <f t="shared" si="4"/>
        <v>1</v>
      </c>
      <c r="P23" s="23">
        <f t="shared" si="4"/>
        <v>1</v>
      </c>
      <c r="Q23" s="23">
        <f t="shared" si="4"/>
        <v>3</v>
      </c>
      <c r="R23" s="24">
        <f t="shared" si="4"/>
        <v>1</v>
      </c>
      <c r="S23" s="23">
        <f t="shared" si="4"/>
        <v>3</v>
      </c>
      <c r="T23" s="23">
        <f t="shared" si="4"/>
        <v>2</v>
      </c>
      <c r="U23" s="25">
        <f t="shared" si="4"/>
        <v>3</v>
      </c>
      <c r="V23" s="26">
        <f t="shared" si="4"/>
        <v>1</v>
      </c>
      <c r="W23" s="26">
        <f t="shared" si="4"/>
        <v>1</v>
      </c>
      <c r="X23" s="26">
        <f t="shared" si="4"/>
        <v>1</v>
      </c>
    </row>
    <row r="24" spans="1:24" ht="19.5" customHeight="1" thickBot="1">
      <c r="A24" s="8"/>
      <c r="B24" s="7"/>
      <c r="C24" s="5"/>
      <c r="D24" s="5"/>
      <c r="E24" s="6"/>
      <c r="F24" s="5"/>
      <c r="G24" s="5"/>
      <c r="H24" s="6"/>
      <c r="I24" s="5"/>
      <c r="J24" s="5"/>
      <c r="K24" s="15"/>
      <c r="L24" s="18"/>
      <c r="M24" s="5"/>
      <c r="N24" s="5"/>
      <c r="O24" s="6"/>
      <c r="P24" s="5"/>
      <c r="Q24" s="5"/>
      <c r="R24" s="6"/>
      <c r="S24" s="5"/>
      <c r="T24" s="5"/>
      <c r="U24" s="15"/>
      <c r="V24" s="18"/>
      <c r="W24" s="18"/>
      <c r="X24" s="18"/>
    </row>
  </sheetData>
  <sheetProtection/>
  <mergeCells count="28">
    <mergeCell ref="C17:E17"/>
    <mergeCell ref="F17:H17"/>
    <mergeCell ref="I17:K17"/>
    <mergeCell ref="M17:O17"/>
    <mergeCell ref="P17:R17"/>
    <mergeCell ref="S17:U17"/>
    <mergeCell ref="A15:X15"/>
    <mergeCell ref="C16:E16"/>
    <mergeCell ref="F16:H16"/>
    <mergeCell ref="I16:K16"/>
    <mergeCell ref="M16:O16"/>
    <mergeCell ref="P16:R16"/>
    <mergeCell ref="S16:U16"/>
    <mergeCell ref="C6:E6"/>
    <mergeCell ref="F6:H6"/>
    <mergeCell ref="I6:K6"/>
    <mergeCell ref="M6:O6"/>
    <mergeCell ref="P6:R6"/>
    <mergeCell ref="S6:U6"/>
    <mergeCell ref="A1:X1"/>
    <mergeCell ref="A2:X2"/>
    <mergeCell ref="A4:X4"/>
    <mergeCell ref="C5:E5"/>
    <mergeCell ref="F5:H5"/>
    <mergeCell ref="I5:K5"/>
    <mergeCell ref="M5:O5"/>
    <mergeCell ref="P5:R5"/>
    <mergeCell ref="S5:U5"/>
  </mergeCells>
  <conditionalFormatting sqref="J7:K7 G5:H5 G7:H7 A5:C5 N7:O7 A3:D4 M17:U17 J18:K18 G16:H16 Q18:R18 G18:H18 C19:X19 A18:E18 A16:C17 N18:O18 F17:K17 Q7:R7 E4:X4 B20:X20 B9:B12 B21:B23 C24:X24 D21:X23 A7:E7 A6:B6 C8:X13">
    <cfRule type="cellIs" priority="42" dxfId="0" operator="equal" stopIfTrue="1">
      <formula>0</formula>
    </cfRule>
  </conditionalFormatting>
  <conditionalFormatting sqref="C21:C23">
    <cfRule type="cellIs" priority="2" dxfId="0" operator="equal" stopIfTrue="1">
      <formula>0</formula>
    </cfRule>
  </conditionalFormatting>
  <conditionalFormatting sqref="C6 N6:O6 T6:U6 F6 I6 Q6:R6">
    <cfRule type="cellIs" priority="1" dxfId="0" operator="equal" stopIfTrue="1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77" zoomScaleNormal="77" zoomScalePageLayoutView="0" workbookViewId="0" topLeftCell="A1">
      <selection activeCell="X11" sqref="X11"/>
    </sheetView>
  </sheetViews>
  <sheetFormatPr defaultColWidth="9.140625" defaultRowHeight="12.75"/>
  <cols>
    <col min="1" max="1" width="24.57421875" style="0" customWidth="1"/>
    <col min="2" max="23" width="6.7109375" style="0" customWidth="1"/>
    <col min="24" max="24" width="11.140625" style="0" customWidth="1"/>
  </cols>
  <sheetData>
    <row r="1" spans="1:24" ht="30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23.25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52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9.5" customHeight="1">
      <c r="A5" s="2" t="s">
        <v>16</v>
      </c>
      <c r="B5" s="2"/>
      <c r="C5" s="54" t="s">
        <v>0</v>
      </c>
      <c r="D5" s="55"/>
      <c r="E5" s="56"/>
      <c r="F5" s="57" t="s">
        <v>3</v>
      </c>
      <c r="G5" s="55"/>
      <c r="H5" s="56"/>
      <c r="I5" s="57" t="s">
        <v>22</v>
      </c>
      <c r="J5" s="55"/>
      <c r="K5" s="55"/>
      <c r="L5" s="21" t="s">
        <v>21</v>
      </c>
      <c r="M5" s="55" t="s">
        <v>2</v>
      </c>
      <c r="N5" s="55"/>
      <c r="O5" s="56"/>
      <c r="P5" s="57" t="s">
        <v>7</v>
      </c>
      <c r="Q5" s="55"/>
      <c r="R5" s="56"/>
      <c r="S5" s="57" t="s">
        <v>23</v>
      </c>
      <c r="T5" s="55"/>
      <c r="U5" s="55"/>
      <c r="V5" s="21" t="s">
        <v>20</v>
      </c>
      <c r="W5" s="21" t="s">
        <v>33</v>
      </c>
      <c r="X5" s="44" t="s">
        <v>1</v>
      </c>
    </row>
    <row r="6" spans="1:24" ht="19.5" customHeight="1">
      <c r="A6" s="3" t="s">
        <v>17</v>
      </c>
      <c r="B6" s="3"/>
      <c r="C6" s="45" t="s">
        <v>38</v>
      </c>
      <c r="D6" s="46"/>
      <c r="E6" s="59"/>
      <c r="F6" s="46" t="s">
        <v>40</v>
      </c>
      <c r="G6" s="46"/>
      <c r="H6" s="47"/>
      <c r="I6" s="45" t="s">
        <v>41</v>
      </c>
      <c r="J6" s="46"/>
      <c r="K6" s="46"/>
      <c r="L6" s="40" t="s">
        <v>1</v>
      </c>
      <c r="M6" s="46" t="s">
        <v>42</v>
      </c>
      <c r="N6" s="46"/>
      <c r="O6" s="47"/>
      <c r="P6" s="48" t="s">
        <v>44</v>
      </c>
      <c r="Q6" s="46"/>
      <c r="R6" s="47"/>
      <c r="S6" s="48" t="s">
        <v>43</v>
      </c>
      <c r="T6" s="46"/>
      <c r="U6" s="47"/>
      <c r="V6" s="22" t="s">
        <v>1</v>
      </c>
      <c r="W6" s="22" t="s">
        <v>1</v>
      </c>
      <c r="X6" s="22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3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6"/>
      <c r="W7" s="16"/>
      <c r="X7" s="16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5"/>
      <c r="L8" s="20"/>
      <c r="M8" s="5"/>
      <c r="N8" s="5"/>
      <c r="O8" s="6"/>
      <c r="P8" s="5"/>
      <c r="Q8" s="5"/>
      <c r="R8" s="6"/>
      <c r="S8" s="5"/>
      <c r="T8" s="5"/>
      <c r="U8" s="15"/>
      <c r="V8" s="17"/>
      <c r="W8" s="17"/>
      <c r="X8" s="17"/>
    </row>
    <row r="9" spans="1:24" ht="19.5" customHeight="1">
      <c r="A9" s="14" t="s">
        <v>45</v>
      </c>
      <c r="B9" s="32">
        <v>6</v>
      </c>
      <c r="C9" s="23">
        <v>68</v>
      </c>
      <c r="D9" s="23">
        <v>65</v>
      </c>
      <c r="E9" s="24">
        <f>C9+D9</f>
        <v>133</v>
      </c>
      <c r="F9" s="23">
        <v>66</v>
      </c>
      <c r="G9" s="23">
        <v>61</v>
      </c>
      <c r="H9" s="24">
        <f>F9+G9</f>
        <v>127</v>
      </c>
      <c r="I9" s="23">
        <v>65</v>
      </c>
      <c r="J9" s="23">
        <v>60</v>
      </c>
      <c r="K9" s="25">
        <f>I9+J9</f>
        <v>125</v>
      </c>
      <c r="L9" s="26">
        <f>E9+H9+K9</f>
        <v>385</v>
      </c>
      <c r="M9" s="23">
        <v>78</v>
      </c>
      <c r="N9" s="23">
        <v>73</v>
      </c>
      <c r="O9" s="24">
        <f>M9+N9</f>
        <v>151</v>
      </c>
      <c r="P9" s="23">
        <v>80</v>
      </c>
      <c r="Q9" s="23">
        <v>74</v>
      </c>
      <c r="R9" s="24">
        <f>P9+Q9</f>
        <v>154</v>
      </c>
      <c r="S9" s="23">
        <v>80</v>
      </c>
      <c r="T9" s="23">
        <v>74</v>
      </c>
      <c r="U9" s="25">
        <f>S9+T9</f>
        <v>154</v>
      </c>
      <c r="V9" s="26">
        <f>U9+R9+O9</f>
        <v>459</v>
      </c>
      <c r="W9" s="26">
        <f>E9+O9</f>
        <v>284</v>
      </c>
      <c r="X9" s="19">
        <f>(L9+O9+((R9+U9)*0.5))*0.1</f>
        <v>69</v>
      </c>
    </row>
    <row r="10" spans="1:24" ht="19.5" customHeight="1">
      <c r="A10" s="14" t="s">
        <v>19</v>
      </c>
      <c r="B10" s="32">
        <v>6</v>
      </c>
      <c r="C10" s="23">
        <v>72</v>
      </c>
      <c r="D10" s="23">
        <v>69</v>
      </c>
      <c r="E10" s="24">
        <f>C10+D10</f>
        <v>141</v>
      </c>
      <c r="F10" s="23">
        <v>70</v>
      </c>
      <c r="G10" s="23">
        <v>66</v>
      </c>
      <c r="H10" s="24">
        <f>F10+G10</f>
        <v>136</v>
      </c>
      <c r="I10" s="23">
        <v>72</v>
      </c>
      <c r="J10" s="23">
        <v>70</v>
      </c>
      <c r="K10" s="25">
        <f>I10+J10</f>
        <v>142</v>
      </c>
      <c r="L10" s="26">
        <f>E10+H10+K10</f>
        <v>419</v>
      </c>
      <c r="M10" s="23">
        <v>77</v>
      </c>
      <c r="N10" s="23">
        <v>74</v>
      </c>
      <c r="O10" s="24">
        <f>M10+N10</f>
        <v>151</v>
      </c>
      <c r="P10" s="23">
        <v>82</v>
      </c>
      <c r="Q10" s="23">
        <v>77</v>
      </c>
      <c r="R10" s="24">
        <f>P10+Q10</f>
        <v>159</v>
      </c>
      <c r="S10" s="23">
        <v>76</v>
      </c>
      <c r="T10" s="23">
        <v>70</v>
      </c>
      <c r="U10" s="25">
        <f>S10+T10</f>
        <v>146</v>
      </c>
      <c r="V10" s="26">
        <f>U10+R10+O10</f>
        <v>456</v>
      </c>
      <c r="W10" s="26">
        <f>E10+O10</f>
        <v>292</v>
      </c>
      <c r="X10" s="19">
        <f>(L10+O10+((R10+U10)*0.5))*0.1</f>
        <v>72.25</v>
      </c>
    </row>
    <row r="11" spans="1:24" ht="19.5" customHeight="1">
      <c r="A11" s="14" t="s">
        <v>37</v>
      </c>
      <c r="B11" s="32">
        <v>6</v>
      </c>
      <c r="C11" s="23">
        <v>77</v>
      </c>
      <c r="D11" s="23">
        <v>75</v>
      </c>
      <c r="E11" s="24">
        <f>C11+D11</f>
        <v>152</v>
      </c>
      <c r="F11" s="23">
        <v>72</v>
      </c>
      <c r="G11" s="23">
        <v>68</v>
      </c>
      <c r="H11" s="24">
        <f>F11+G11</f>
        <v>140</v>
      </c>
      <c r="I11" s="23">
        <v>79</v>
      </c>
      <c r="J11" s="23">
        <v>78</v>
      </c>
      <c r="K11" s="25">
        <f>I11+J11</f>
        <v>157</v>
      </c>
      <c r="L11" s="26">
        <f>E11+H11+K11</f>
        <v>449</v>
      </c>
      <c r="M11" s="23">
        <v>70</v>
      </c>
      <c r="N11" s="23">
        <v>68</v>
      </c>
      <c r="O11" s="24">
        <f>M11+N11</f>
        <v>138</v>
      </c>
      <c r="P11" s="23">
        <v>73</v>
      </c>
      <c r="Q11" s="23">
        <v>67</v>
      </c>
      <c r="R11" s="24">
        <f>P11+Q11</f>
        <v>140</v>
      </c>
      <c r="S11" s="23">
        <v>84</v>
      </c>
      <c r="T11" s="23">
        <v>74</v>
      </c>
      <c r="U11" s="25">
        <f>S11+T11</f>
        <v>158</v>
      </c>
      <c r="V11" s="26">
        <f>U11+R11+O11</f>
        <v>436</v>
      </c>
      <c r="W11" s="26">
        <f>E11+O11</f>
        <v>290</v>
      </c>
      <c r="X11" s="19">
        <f>(L11+O11+((R11+U11)*0.5))*0.1</f>
        <v>73.60000000000001</v>
      </c>
    </row>
    <row r="12" spans="1:24" ht="19.5" customHeight="1">
      <c r="A12" s="14" t="s">
        <v>24</v>
      </c>
      <c r="B12" s="32">
        <v>6</v>
      </c>
      <c r="C12" s="23">
        <v>74</v>
      </c>
      <c r="D12" s="23">
        <v>70</v>
      </c>
      <c r="E12" s="24">
        <f>C12+D12</f>
        <v>144</v>
      </c>
      <c r="F12" s="23">
        <v>73</v>
      </c>
      <c r="G12" s="23">
        <v>69</v>
      </c>
      <c r="H12" s="24">
        <f>F12+G12</f>
        <v>142</v>
      </c>
      <c r="I12" s="23">
        <v>75</v>
      </c>
      <c r="J12" s="23">
        <v>75</v>
      </c>
      <c r="K12" s="25">
        <f>I12+J12</f>
        <v>150</v>
      </c>
      <c r="L12" s="26">
        <f>E12+H12+K12</f>
        <v>436</v>
      </c>
      <c r="M12" s="23">
        <v>75</v>
      </c>
      <c r="N12" s="23">
        <v>74</v>
      </c>
      <c r="O12" s="24">
        <f>M12+N12</f>
        <v>149</v>
      </c>
      <c r="P12" s="23">
        <v>77</v>
      </c>
      <c r="Q12" s="23">
        <v>71</v>
      </c>
      <c r="R12" s="24">
        <f>P12+Q12</f>
        <v>148</v>
      </c>
      <c r="S12" s="23">
        <v>82</v>
      </c>
      <c r="T12" s="23">
        <v>78</v>
      </c>
      <c r="U12" s="25">
        <f>S12+T12</f>
        <v>160</v>
      </c>
      <c r="V12" s="26">
        <f>U12+R12+O12</f>
        <v>457</v>
      </c>
      <c r="W12" s="26">
        <f>E12+O12</f>
        <v>293</v>
      </c>
      <c r="X12" s="19">
        <f>(L12+O12+((R12+U12)*0.5))*0.1</f>
        <v>73.9</v>
      </c>
    </row>
    <row r="13" spans="1:24" ht="19.5" customHeight="1" thickBot="1">
      <c r="A13" s="27"/>
      <c r="B13" s="28"/>
      <c r="C13" s="29"/>
      <c r="D13" s="29"/>
      <c r="E13" s="30"/>
      <c r="F13" s="29"/>
      <c r="G13" s="29"/>
      <c r="H13" s="30"/>
      <c r="I13" s="29"/>
      <c r="J13" s="29"/>
      <c r="K13" s="31"/>
      <c r="L13" s="18"/>
      <c r="M13" s="29"/>
      <c r="N13" s="29"/>
      <c r="O13" s="30"/>
      <c r="P13" s="29"/>
      <c r="Q13" s="29"/>
      <c r="R13" s="30"/>
      <c r="S13" s="29"/>
      <c r="T13" s="29"/>
      <c r="U13" s="31"/>
      <c r="V13" s="18"/>
      <c r="W13" s="18"/>
      <c r="X13" s="18"/>
    </row>
    <row r="14" spans="1:24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 thickBot="1">
      <c r="A15" s="58" t="s">
        <v>50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</row>
    <row r="16" spans="1:24" ht="19.5" customHeight="1">
      <c r="A16" s="2" t="s">
        <v>16</v>
      </c>
      <c r="B16" s="2"/>
      <c r="C16" s="54" t="s">
        <v>0</v>
      </c>
      <c r="D16" s="55"/>
      <c r="E16" s="56"/>
      <c r="F16" s="57" t="s">
        <v>3</v>
      </c>
      <c r="G16" s="55"/>
      <c r="H16" s="56"/>
      <c r="I16" s="57" t="s">
        <v>22</v>
      </c>
      <c r="J16" s="55"/>
      <c r="K16" s="55"/>
      <c r="L16" s="21" t="s">
        <v>21</v>
      </c>
      <c r="M16" s="55" t="s">
        <v>2</v>
      </c>
      <c r="N16" s="55"/>
      <c r="O16" s="56"/>
      <c r="P16" s="57" t="s">
        <v>7</v>
      </c>
      <c r="Q16" s="55"/>
      <c r="R16" s="56"/>
      <c r="S16" s="57" t="s">
        <v>23</v>
      </c>
      <c r="T16" s="55"/>
      <c r="U16" s="55"/>
      <c r="V16" s="21" t="s">
        <v>20</v>
      </c>
      <c r="W16" s="21" t="s">
        <v>33</v>
      </c>
      <c r="X16" s="44" t="s">
        <v>1</v>
      </c>
    </row>
    <row r="17" spans="1:24" ht="19.5" customHeight="1">
      <c r="A17" s="3" t="s">
        <v>17</v>
      </c>
      <c r="B17" s="3"/>
      <c r="C17" s="45" t="str">
        <f>C6</f>
        <v>Gekoskie</v>
      </c>
      <c r="D17" s="46"/>
      <c r="E17" s="47"/>
      <c r="F17" s="48" t="str">
        <f>F6</f>
        <v>Fincher</v>
      </c>
      <c r="G17" s="46"/>
      <c r="H17" s="47"/>
      <c r="I17" s="48" t="str">
        <f>I6</f>
        <v>Flores</v>
      </c>
      <c r="J17" s="46"/>
      <c r="K17" s="46"/>
      <c r="L17" s="40" t="s">
        <v>1</v>
      </c>
      <c r="M17" s="46" t="str">
        <f>M6</f>
        <v>Dawson</v>
      </c>
      <c r="N17" s="46"/>
      <c r="O17" s="47"/>
      <c r="P17" s="48" t="str">
        <f>P6</f>
        <v>Heidenreich</v>
      </c>
      <c r="Q17" s="46"/>
      <c r="R17" s="47"/>
      <c r="S17" s="48" t="str">
        <f>S6</f>
        <v>Wheatley</v>
      </c>
      <c r="T17" s="46"/>
      <c r="U17" s="47"/>
      <c r="V17" s="22" t="s">
        <v>1</v>
      </c>
      <c r="W17" s="22" t="s">
        <v>1</v>
      </c>
      <c r="X17" s="22"/>
    </row>
    <row r="18" spans="1:24" ht="19.5" customHeight="1" thickBot="1">
      <c r="A18" s="4" t="s">
        <v>13</v>
      </c>
      <c r="B18" s="4" t="s">
        <v>14</v>
      </c>
      <c r="C18" s="9" t="s">
        <v>12</v>
      </c>
      <c r="D18" s="10" t="s">
        <v>11</v>
      </c>
      <c r="E18" s="10" t="s">
        <v>1</v>
      </c>
      <c r="F18" s="11" t="s">
        <v>10</v>
      </c>
      <c r="G18" s="10" t="s">
        <v>4</v>
      </c>
      <c r="H18" s="10" t="s">
        <v>1</v>
      </c>
      <c r="I18" s="11" t="s">
        <v>8</v>
      </c>
      <c r="J18" s="10" t="s">
        <v>9</v>
      </c>
      <c r="K18" s="12" t="s">
        <v>1</v>
      </c>
      <c r="L18" s="43"/>
      <c r="M18" s="11" t="s">
        <v>12</v>
      </c>
      <c r="N18" s="10" t="s">
        <v>11</v>
      </c>
      <c r="O18" s="10" t="s">
        <v>1</v>
      </c>
      <c r="P18" s="11" t="s">
        <v>5</v>
      </c>
      <c r="Q18" s="12" t="s">
        <v>6</v>
      </c>
      <c r="R18" s="10" t="s">
        <v>1</v>
      </c>
      <c r="S18" s="11" t="s">
        <v>5</v>
      </c>
      <c r="T18" s="10" t="s">
        <v>6</v>
      </c>
      <c r="U18" s="12" t="s">
        <v>1</v>
      </c>
      <c r="V18" s="16"/>
      <c r="W18" s="16"/>
      <c r="X18" s="16"/>
    </row>
    <row r="19" spans="1:24" ht="19.5" customHeight="1">
      <c r="A19" s="8"/>
      <c r="B19" s="7"/>
      <c r="C19" s="5"/>
      <c r="D19" s="5"/>
      <c r="E19" s="6"/>
      <c r="F19" s="5"/>
      <c r="G19" s="5"/>
      <c r="H19" s="6"/>
      <c r="I19" s="5"/>
      <c r="J19" s="5"/>
      <c r="K19" s="15"/>
      <c r="L19" s="20"/>
      <c r="M19" s="5"/>
      <c r="N19" s="5"/>
      <c r="O19" s="6"/>
      <c r="P19" s="5"/>
      <c r="Q19" s="5"/>
      <c r="R19" s="6"/>
      <c r="S19" s="5"/>
      <c r="T19" s="5"/>
      <c r="U19" s="15"/>
      <c r="V19" s="17"/>
      <c r="W19" s="17"/>
      <c r="X19" s="17"/>
    </row>
    <row r="20" spans="1:24" ht="19.5" customHeight="1">
      <c r="A20" s="13" t="str">
        <f aca="true" t="shared" si="0" ref="A20:B23">A9</f>
        <v>Hickman</v>
      </c>
      <c r="B20" s="32">
        <f t="shared" si="0"/>
        <v>6</v>
      </c>
      <c r="C20" s="23">
        <f aca="true" t="shared" si="1" ref="C20:X20">RANK(C9,C$9:C$12)</f>
        <v>4</v>
      </c>
      <c r="D20" s="23">
        <f t="shared" si="1"/>
        <v>4</v>
      </c>
      <c r="E20" s="24">
        <f t="shared" si="1"/>
        <v>4</v>
      </c>
      <c r="F20" s="23">
        <f t="shared" si="1"/>
        <v>4</v>
      </c>
      <c r="G20" s="23">
        <f t="shared" si="1"/>
        <v>4</v>
      </c>
      <c r="H20" s="24">
        <f t="shared" si="1"/>
        <v>4</v>
      </c>
      <c r="I20" s="23">
        <f t="shared" si="1"/>
        <v>4</v>
      </c>
      <c r="J20" s="23">
        <f t="shared" si="1"/>
        <v>4</v>
      </c>
      <c r="K20" s="25">
        <f t="shared" si="1"/>
        <v>4</v>
      </c>
      <c r="L20" s="26">
        <f t="shared" si="1"/>
        <v>4</v>
      </c>
      <c r="M20" s="23">
        <f t="shared" si="1"/>
        <v>1</v>
      </c>
      <c r="N20" s="23">
        <f t="shared" si="1"/>
        <v>3</v>
      </c>
      <c r="O20" s="24">
        <f t="shared" si="1"/>
        <v>1</v>
      </c>
      <c r="P20" s="23">
        <f t="shared" si="1"/>
        <v>2</v>
      </c>
      <c r="Q20" s="23">
        <f t="shared" si="1"/>
        <v>2</v>
      </c>
      <c r="R20" s="24">
        <f t="shared" si="1"/>
        <v>2</v>
      </c>
      <c r="S20" s="23">
        <f t="shared" si="1"/>
        <v>3</v>
      </c>
      <c r="T20" s="23">
        <f t="shared" si="1"/>
        <v>2</v>
      </c>
      <c r="U20" s="25">
        <f t="shared" si="1"/>
        <v>3</v>
      </c>
      <c r="V20" s="26">
        <f t="shared" si="1"/>
        <v>1</v>
      </c>
      <c r="W20" s="26">
        <f t="shared" si="1"/>
        <v>4</v>
      </c>
      <c r="X20" s="26">
        <f t="shared" si="1"/>
        <v>4</v>
      </c>
    </row>
    <row r="21" spans="1:24" ht="19.5" customHeight="1">
      <c r="A21" s="13" t="str">
        <f t="shared" si="0"/>
        <v>Francis Howell North</v>
      </c>
      <c r="B21" s="32">
        <f t="shared" si="0"/>
        <v>6</v>
      </c>
      <c r="C21" s="23">
        <f aca="true" t="shared" si="2" ref="C21:X21">RANK(C10,C$9:C$12)</f>
        <v>3</v>
      </c>
      <c r="D21" s="23">
        <f t="shared" si="2"/>
        <v>3</v>
      </c>
      <c r="E21" s="24">
        <f t="shared" si="2"/>
        <v>3</v>
      </c>
      <c r="F21" s="23">
        <f t="shared" si="2"/>
        <v>3</v>
      </c>
      <c r="G21" s="23">
        <f t="shared" si="2"/>
        <v>3</v>
      </c>
      <c r="H21" s="24">
        <f t="shared" si="2"/>
        <v>3</v>
      </c>
      <c r="I21" s="23">
        <f t="shared" si="2"/>
        <v>3</v>
      </c>
      <c r="J21" s="23">
        <f t="shared" si="2"/>
        <v>3</v>
      </c>
      <c r="K21" s="25">
        <f t="shared" si="2"/>
        <v>3</v>
      </c>
      <c r="L21" s="26">
        <f t="shared" si="2"/>
        <v>3</v>
      </c>
      <c r="M21" s="23">
        <f t="shared" si="2"/>
        <v>2</v>
      </c>
      <c r="N21" s="23">
        <f t="shared" si="2"/>
        <v>1</v>
      </c>
      <c r="O21" s="24">
        <f t="shared" si="2"/>
        <v>1</v>
      </c>
      <c r="P21" s="23">
        <f t="shared" si="2"/>
        <v>1</v>
      </c>
      <c r="Q21" s="23">
        <f t="shared" si="2"/>
        <v>1</v>
      </c>
      <c r="R21" s="24">
        <f t="shared" si="2"/>
        <v>1</v>
      </c>
      <c r="S21" s="23">
        <f t="shared" si="2"/>
        <v>4</v>
      </c>
      <c r="T21" s="23">
        <f t="shared" si="2"/>
        <v>4</v>
      </c>
      <c r="U21" s="25">
        <f t="shared" si="2"/>
        <v>4</v>
      </c>
      <c r="V21" s="26">
        <f t="shared" si="2"/>
        <v>3</v>
      </c>
      <c r="W21" s="26">
        <f t="shared" si="2"/>
        <v>2</v>
      </c>
      <c r="X21" s="26">
        <f t="shared" si="2"/>
        <v>3</v>
      </c>
    </row>
    <row r="22" spans="1:24" ht="19.5" customHeight="1">
      <c r="A22" s="13" t="str">
        <f t="shared" si="0"/>
        <v>Francis Howell Central</v>
      </c>
      <c r="B22" s="32">
        <f t="shared" si="0"/>
        <v>6</v>
      </c>
      <c r="C22" s="23">
        <f aca="true" t="shared" si="3" ref="C22:X22">RANK(C11,C$9:C$12)</f>
        <v>1</v>
      </c>
      <c r="D22" s="23">
        <f t="shared" si="3"/>
        <v>1</v>
      </c>
      <c r="E22" s="24">
        <f t="shared" si="3"/>
        <v>1</v>
      </c>
      <c r="F22" s="23">
        <f t="shared" si="3"/>
        <v>2</v>
      </c>
      <c r="G22" s="23">
        <f t="shared" si="3"/>
        <v>2</v>
      </c>
      <c r="H22" s="24">
        <f t="shared" si="3"/>
        <v>2</v>
      </c>
      <c r="I22" s="23">
        <f t="shared" si="3"/>
        <v>1</v>
      </c>
      <c r="J22" s="23">
        <f t="shared" si="3"/>
        <v>1</v>
      </c>
      <c r="K22" s="25">
        <f t="shared" si="3"/>
        <v>1</v>
      </c>
      <c r="L22" s="26">
        <f t="shared" si="3"/>
        <v>1</v>
      </c>
      <c r="M22" s="23">
        <f t="shared" si="3"/>
        <v>4</v>
      </c>
      <c r="N22" s="23">
        <f t="shared" si="3"/>
        <v>4</v>
      </c>
      <c r="O22" s="24">
        <f t="shared" si="3"/>
        <v>4</v>
      </c>
      <c r="P22" s="23">
        <f t="shared" si="3"/>
        <v>4</v>
      </c>
      <c r="Q22" s="23">
        <f t="shared" si="3"/>
        <v>4</v>
      </c>
      <c r="R22" s="24">
        <f t="shared" si="3"/>
        <v>4</v>
      </c>
      <c r="S22" s="23">
        <f t="shared" si="3"/>
        <v>1</v>
      </c>
      <c r="T22" s="23">
        <f t="shared" si="3"/>
        <v>2</v>
      </c>
      <c r="U22" s="25">
        <f t="shared" si="3"/>
        <v>2</v>
      </c>
      <c r="V22" s="26">
        <f t="shared" si="3"/>
        <v>4</v>
      </c>
      <c r="W22" s="26">
        <f t="shared" si="3"/>
        <v>3</v>
      </c>
      <c r="X22" s="26">
        <f t="shared" si="3"/>
        <v>2</v>
      </c>
    </row>
    <row r="23" spans="1:24" ht="19.5" customHeight="1">
      <c r="A23" s="13" t="str">
        <f t="shared" si="0"/>
        <v>Francis Howell</v>
      </c>
      <c r="B23" s="32">
        <f t="shared" si="0"/>
        <v>6</v>
      </c>
      <c r="C23" s="23">
        <f aca="true" t="shared" si="4" ref="C23:X23">RANK(C12,C$9:C$12)</f>
        <v>2</v>
      </c>
      <c r="D23" s="23">
        <f t="shared" si="4"/>
        <v>2</v>
      </c>
      <c r="E23" s="24">
        <f t="shared" si="4"/>
        <v>2</v>
      </c>
      <c r="F23" s="23">
        <f t="shared" si="4"/>
        <v>1</v>
      </c>
      <c r="G23" s="23">
        <f t="shared" si="4"/>
        <v>1</v>
      </c>
      <c r="H23" s="24">
        <f t="shared" si="4"/>
        <v>1</v>
      </c>
      <c r="I23" s="23">
        <f t="shared" si="4"/>
        <v>2</v>
      </c>
      <c r="J23" s="23">
        <f t="shared" si="4"/>
        <v>2</v>
      </c>
      <c r="K23" s="25">
        <f t="shared" si="4"/>
        <v>2</v>
      </c>
      <c r="L23" s="26">
        <f t="shared" si="4"/>
        <v>2</v>
      </c>
      <c r="M23" s="23">
        <f t="shared" si="4"/>
        <v>3</v>
      </c>
      <c r="N23" s="23">
        <f t="shared" si="4"/>
        <v>1</v>
      </c>
      <c r="O23" s="24">
        <f t="shared" si="4"/>
        <v>3</v>
      </c>
      <c r="P23" s="23">
        <f t="shared" si="4"/>
        <v>3</v>
      </c>
      <c r="Q23" s="23">
        <f t="shared" si="4"/>
        <v>3</v>
      </c>
      <c r="R23" s="24">
        <f t="shared" si="4"/>
        <v>3</v>
      </c>
      <c r="S23" s="23">
        <f t="shared" si="4"/>
        <v>2</v>
      </c>
      <c r="T23" s="23">
        <f t="shared" si="4"/>
        <v>1</v>
      </c>
      <c r="U23" s="25">
        <f t="shared" si="4"/>
        <v>1</v>
      </c>
      <c r="V23" s="26">
        <f t="shared" si="4"/>
        <v>2</v>
      </c>
      <c r="W23" s="26">
        <f t="shared" si="4"/>
        <v>1</v>
      </c>
      <c r="X23" s="26">
        <f t="shared" si="4"/>
        <v>1</v>
      </c>
    </row>
    <row r="24" spans="1:24" ht="19.5" customHeight="1" thickBot="1">
      <c r="A24" s="8"/>
      <c r="B24" s="7"/>
      <c r="C24" s="5"/>
      <c r="D24" s="5"/>
      <c r="E24" s="6"/>
      <c r="F24" s="5"/>
      <c r="G24" s="5"/>
      <c r="H24" s="6"/>
      <c r="I24" s="5"/>
      <c r="J24" s="5"/>
      <c r="K24" s="15"/>
      <c r="L24" s="18"/>
      <c r="M24" s="5"/>
      <c r="N24" s="5"/>
      <c r="O24" s="6"/>
      <c r="P24" s="5"/>
      <c r="Q24" s="5"/>
      <c r="R24" s="6"/>
      <c r="S24" s="5"/>
      <c r="T24" s="5"/>
      <c r="U24" s="15"/>
      <c r="V24" s="18"/>
      <c r="W24" s="18"/>
      <c r="X24" s="18"/>
    </row>
  </sheetData>
  <sheetProtection/>
  <mergeCells count="28">
    <mergeCell ref="C17:E17"/>
    <mergeCell ref="F17:H17"/>
    <mergeCell ref="I17:K17"/>
    <mergeCell ref="M17:O17"/>
    <mergeCell ref="P17:R17"/>
    <mergeCell ref="S17:U17"/>
    <mergeCell ref="A15:X15"/>
    <mergeCell ref="C16:E16"/>
    <mergeCell ref="F16:H16"/>
    <mergeCell ref="I16:K16"/>
    <mergeCell ref="M16:O16"/>
    <mergeCell ref="P16:R16"/>
    <mergeCell ref="S16:U16"/>
    <mergeCell ref="C6:E6"/>
    <mergeCell ref="F6:H6"/>
    <mergeCell ref="I6:K6"/>
    <mergeCell ref="M6:O6"/>
    <mergeCell ref="P6:R6"/>
    <mergeCell ref="S6:U6"/>
    <mergeCell ref="A1:X1"/>
    <mergeCell ref="A2:X2"/>
    <mergeCell ref="A4:X4"/>
    <mergeCell ref="C5:E5"/>
    <mergeCell ref="F5:H5"/>
    <mergeCell ref="I5:K5"/>
    <mergeCell ref="M5:O5"/>
    <mergeCell ref="P5:R5"/>
    <mergeCell ref="S5:U5"/>
  </mergeCells>
  <conditionalFormatting sqref="J7:K7 G5:H5 G7:H7 A5:C5 N7:O7 A3:D4 M17:U17 J18:K18 G16:H16 Q18:R18 G18:H18 A18:E18 A16:C17 N18:O18 F17:K17 Q7:R7 B9:B12 C8:X9 B20:B23 E4:X4 C13:X13 C10:V12 X10:X12 A7:E7 A6:B6 C19:X24">
    <cfRule type="cellIs" priority="46" dxfId="0" operator="equal" stopIfTrue="1">
      <formula>0</formula>
    </cfRule>
  </conditionalFormatting>
  <conditionalFormatting sqref="W10:W12">
    <cfRule type="cellIs" priority="3" dxfId="0" operator="equal" stopIfTrue="1">
      <formula>0</formula>
    </cfRule>
  </conditionalFormatting>
  <conditionalFormatting sqref="C6 N6:O6 T6:U6 F6 I6 Q6:R6">
    <cfRule type="cellIs" priority="1" dxfId="0" operator="equal" stopIfTrue="1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Simon</dc:creator>
  <cp:keywords/>
  <dc:description/>
  <cp:lastModifiedBy>Schultz, Matthew</cp:lastModifiedBy>
  <cp:lastPrinted>2015-10-03T22:51:06Z</cp:lastPrinted>
  <dcterms:created xsi:type="dcterms:W3CDTF">2002-09-15T15:02:50Z</dcterms:created>
  <dcterms:modified xsi:type="dcterms:W3CDTF">2015-10-03T23:17:40Z</dcterms:modified>
  <cp:category/>
  <cp:version/>
  <cp:contentType/>
  <cp:contentStatus/>
</cp:coreProperties>
</file>