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-15" yWindow="3945" windowWidth="15480" windowHeight="3990"/>
  </bookViews>
  <sheets>
    <sheet name="Data" sheetId="1" r:id="rId1"/>
    <sheet name="Data (2)" sheetId="4" r:id="rId2"/>
    <sheet name="Sheet2" sheetId="2" r:id="rId3"/>
    <sheet name="calc" sheetId="3" r:id="rId4"/>
  </sheets>
  <definedNames>
    <definedName name="_xlnm._FilterDatabase" localSheetId="0" hidden="1">Data!$A$3:$BN$29</definedName>
    <definedName name="_xlnm._FilterDatabase" localSheetId="1" hidden="1">'Data (2)'!$A$3:$BO$25</definedName>
  </definedNames>
  <calcPr calcId="152511"/>
</workbook>
</file>

<file path=xl/calcChain.xml><?xml version="1.0" encoding="utf-8"?>
<calcChain xmlns="http://schemas.openxmlformats.org/spreadsheetml/2006/main">
  <c r="L4" i="4" l="1"/>
  <c r="N4" i="4" s="1"/>
  <c r="I4" i="4"/>
  <c r="F4" i="4"/>
  <c r="L20" i="4"/>
  <c r="N20" i="4" s="1"/>
  <c r="I20" i="4"/>
  <c r="F20" i="4"/>
  <c r="L10" i="4"/>
  <c r="N10" i="4" s="1"/>
  <c r="I10" i="4"/>
  <c r="F10" i="4"/>
  <c r="L17" i="4"/>
  <c r="N17" i="4" s="1"/>
  <c r="I17" i="4"/>
  <c r="F17" i="4"/>
  <c r="L23" i="4"/>
  <c r="N23" i="4" s="1"/>
  <c r="I23" i="4"/>
  <c r="F23" i="4"/>
  <c r="L7" i="4"/>
  <c r="N7" i="4" s="1"/>
  <c r="I7" i="4"/>
  <c r="F7" i="4"/>
  <c r="L6" i="4"/>
  <c r="N6" i="4" s="1"/>
  <c r="I6" i="4"/>
  <c r="F6" i="4"/>
  <c r="L18" i="4"/>
  <c r="N18" i="4" s="1"/>
  <c r="I18" i="4"/>
  <c r="F18" i="4"/>
  <c r="L8" i="4"/>
  <c r="N8" i="4" s="1"/>
  <c r="I8" i="4"/>
  <c r="F8" i="4"/>
  <c r="L12" i="4"/>
  <c r="N12" i="4" s="1"/>
  <c r="I12" i="4"/>
  <c r="F12" i="4"/>
  <c r="L21" i="4"/>
  <c r="N21" i="4" s="1"/>
  <c r="I21" i="4"/>
  <c r="F21" i="4"/>
  <c r="L14" i="4"/>
  <c r="N14" i="4" s="1"/>
  <c r="I14" i="4"/>
  <c r="F14" i="4"/>
  <c r="L13" i="4"/>
  <c r="N13" i="4" s="1"/>
  <c r="I13" i="4"/>
  <c r="F13" i="4"/>
  <c r="L25" i="4"/>
  <c r="N25" i="4" s="1"/>
  <c r="I25" i="4"/>
  <c r="F25" i="4"/>
  <c r="L5" i="4"/>
  <c r="N5" i="4" s="1"/>
  <c r="I5" i="4"/>
  <c r="F5" i="4"/>
  <c r="L11" i="4"/>
  <c r="N11" i="4" s="1"/>
  <c r="I11" i="4"/>
  <c r="F11" i="4"/>
  <c r="L24" i="4"/>
  <c r="N24" i="4" s="1"/>
  <c r="I24" i="4"/>
  <c r="F24" i="4"/>
  <c r="L9" i="4"/>
  <c r="N9" i="4" s="1"/>
  <c r="I9" i="4"/>
  <c r="F9" i="4"/>
  <c r="L16" i="4"/>
  <c r="N16" i="4" s="1"/>
  <c r="I16" i="4"/>
  <c r="F16" i="4"/>
  <c r="L22" i="4"/>
  <c r="N22" i="4" s="1"/>
  <c r="I22" i="4"/>
  <c r="F22" i="4"/>
  <c r="L15" i="4"/>
  <c r="N15" i="4" s="1"/>
  <c r="I15" i="4"/>
  <c r="F15" i="4"/>
  <c r="L19" i="4"/>
  <c r="N19" i="4" s="1"/>
  <c r="I19" i="4"/>
  <c r="F19" i="4"/>
  <c r="N31" i="4"/>
  <c r="L31" i="4"/>
  <c r="I31" i="4"/>
  <c r="F31" i="4"/>
  <c r="L30" i="4"/>
  <c r="N30" i="4" s="1"/>
  <c r="I30" i="4"/>
  <c r="F30" i="4"/>
  <c r="L29" i="4"/>
  <c r="N29" i="4" s="1"/>
  <c r="I29" i="4"/>
  <c r="F29" i="4"/>
  <c r="L28" i="4"/>
  <c r="N28" i="4" s="1"/>
  <c r="I28" i="4"/>
  <c r="F28" i="4"/>
  <c r="O22" i="4" l="1"/>
  <c r="O17" i="4"/>
  <c r="O15" i="4"/>
  <c r="O23" i="4"/>
  <c r="O13" i="4"/>
  <c r="O14" i="4"/>
  <c r="O31" i="4"/>
  <c r="O19" i="4"/>
  <c r="O5" i="4"/>
  <c r="O25" i="4"/>
  <c r="O6" i="4"/>
  <c r="O7" i="4"/>
  <c r="O29" i="4"/>
  <c r="O24" i="4"/>
  <c r="O8" i="4"/>
  <c r="O16" i="4"/>
  <c r="O21" i="4"/>
  <c r="O10" i="4"/>
  <c r="O30" i="4"/>
  <c r="O11" i="4"/>
  <c r="O18" i="4"/>
  <c r="O4" i="4"/>
  <c r="O28" i="4"/>
  <c r="O9" i="4"/>
  <c r="O12" i="4"/>
  <c r="O20" i="4"/>
  <c r="E7" i="3"/>
  <c r="F7" i="3"/>
  <c r="G7" i="3"/>
  <c r="H7" i="3"/>
  <c r="I7" i="3"/>
  <c r="N7" i="3" l="1"/>
  <c r="M7" i="3"/>
  <c r="K7" i="3"/>
  <c r="J7" i="3"/>
  <c r="K29" i="1"/>
  <c r="M29" i="1" s="1"/>
  <c r="K28" i="1"/>
  <c r="M28" i="1" s="1"/>
  <c r="K27" i="1"/>
  <c r="M27" i="1" s="1"/>
  <c r="K26" i="1"/>
  <c r="M26" i="1" s="1"/>
  <c r="K25" i="1"/>
  <c r="M25" i="1" s="1"/>
  <c r="K24" i="1"/>
  <c r="M24" i="1" s="1"/>
  <c r="K23" i="1"/>
  <c r="M23" i="1" s="1"/>
  <c r="K22" i="1"/>
  <c r="M22" i="1" s="1"/>
  <c r="K21" i="1"/>
  <c r="M21" i="1" s="1"/>
  <c r="K20" i="1"/>
  <c r="M20" i="1" s="1"/>
  <c r="K19" i="1"/>
  <c r="M19" i="1" s="1"/>
  <c r="K18" i="1"/>
  <c r="M18" i="1" s="1"/>
  <c r="K17" i="1"/>
  <c r="M17" i="1" s="1"/>
  <c r="K16" i="1"/>
  <c r="M16" i="1" s="1"/>
  <c r="K15" i="1"/>
  <c r="M15" i="1" s="1"/>
  <c r="K14" i="1"/>
  <c r="M14" i="1" s="1"/>
  <c r="K13" i="1"/>
  <c r="M13" i="1" s="1"/>
  <c r="K12" i="1"/>
  <c r="M12" i="1" s="1"/>
  <c r="K11" i="1"/>
  <c r="M11" i="1" s="1"/>
  <c r="K10" i="1"/>
  <c r="M10" i="1" s="1"/>
  <c r="K9" i="1"/>
  <c r="M9" i="1" s="1"/>
  <c r="K8" i="1"/>
  <c r="M8" i="1" s="1"/>
  <c r="K7" i="1"/>
  <c r="M7" i="1" s="1"/>
  <c r="K6" i="1"/>
  <c r="M6" i="1" s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H5" i="1"/>
  <c r="H4" i="1"/>
  <c r="E5" i="1"/>
  <c r="E4" i="1"/>
  <c r="K5" i="1"/>
  <c r="M5" i="1" s="1"/>
  <c r="K4" i="1"/>
  <c r="M4" i="1" s="1"/>
  <c r="N4" i="1" l="1"/>
  <c r="N7" i="1"/>
  <c r="N9" i="1"/>
  <c r="N11" i="1"/>
  <c r="N13" i="1"/>
  <c r="N15" i="1"/>
  <c r="N17" i="1"/>
  <c r="N19" i="1"/>
  <c r="N21" i="1"/>
  <c r="N23" i="1"/>
  <c r="N25" i="1"/>
  <c r="N27" i="1"/>
  <c r="N29" i="1"/>
  <c r="N6" i="1"/>
  <c r="N8" i="1"/>
  <c r="N10" i="1"/>
  <c r="N12" i="1"/>
  <c r="N14" i="1"/>
  <c r="N16" i="1"/>
  <c r="N18" i="1"/>
  <c r="N20" i="1"/>
  <c r="N22" i="1"/>
  <c r="N24" i="1"/>
  <c r="N26" i="1"/>
  <c r="N28" i="1"/>
  <c r="N5" i="1"/>
</calcChain>
</file>

<file path=xl/sharedStrings.xml><?xml version="1.0" encoding="utf-8"?>
<sst xmlns="http://schemas.openxmlformats.org/spreadsheetml/2006/main" count="280" uniqueCount="52">
  <si>
    <t>School</t>
  </si>
  <si>
    <t>Basehor-Linwood</t>
  </si>
  <si>
    <t>Pleasant Hill</t>
  </si>
  <si>
    <t>Lafayette County</t>
  </si>
  <si>
    <t>Odessa</t>
  </si>
  <si>
    <t>Park Hill South</t>
  </si>
  <si>
    <t>Oakville</t>
  </si>
  <si>
    <t>Millard South</t>
  </si>
  <si>
    <t>Parkway South</t>
  </si>
  <si>
    <t>Bellevue East</t>
  </si>
  <si>
    <t>Lee's Summit North</t>
  </si>
  <si>
    <t>Waukee</t>
  </si>
  <si>
    <t>Grain Valley</t>
  </si>
  <si>
    <t>Webb City</t>
  </si>
  <si>
    <t>Olathe North</t>
  </si>
  <si>
    <t>Millard North</t>
  </si>
  <si>
    <t>Harrisonville</t>
  </si>
  <si>
    <t>Rock Bridge</t>
  </si>
  <si>
    <t>Rockwood Summit</t>
  </si>
  <si>
    <t>Fox</t>
  </si>
  <si>
    <t>Lindbergh</t>
  </si>
  <si>
    <t>Fort Osage</t>
  </si>
  <si>
    <t>Wentzville Holt</t>
  </si>
  <si>
    <t>Blue Valley West</t>
  </si>
  <si>
    <t>Bellevue West</t>
  </si>
  <si>
    <t>Class</t>
  </si>
  <si>
    <t>3A</t>
  </si>
  <si>
    <t>4A</t>
  </si>
  <si>
    <t>2A</t>
  </si>
  <si>
    <t>5A</t>
  </si>
  <si>
    <t>6A</t>
  </si>
  <si>
    <t>Ind.</t>
  </si>
  <si>
    <t>Ens.</t>
  </si>
  <si>
    <t>Avg.</t>
  </si>
  <si>
    <t>Music Performance</t>
  </si>
  <si>
    <t>Visual Performance</t>
  </si>
  <si>
    <t>Mus 1</t>
  </si>
  <si>
    <t>Mus Total</t>
  </si>
  <si>
    <t>Vis.</t>
  </si>
  <si>
    <t>GE Total</t>
  </si>
  <si>
    <t xml:space="preserve">Total </t>
  </si>
  <si>
    <t>Place</t>
  </si>
  <si>
    <t>Overall</t>
  </si>
  <si>
    <t>General Effect</t>
  </si>
  <si>
    <t>Mus 2</t>
  </si>
  <si>
    <t>Golden Regiment Invitational 2015</t>
  </si>
  <si>
    <t>Prelims</t>
  </si>
  <si>
    <t>Color Guard</t>
  </si>
  <si>
    <t>Percussion</t>
  </si>
  <si>
    <t>Blue Valley</t>
  </si>
  <si>
    <t>Platte County</t>
  </si>
  <si>
    <t>sort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</si>
</sst>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DCBF7"/>
        <bgColor indexed="64"/>
      </patternFill>
    </fill>
    <fill>
      <patternFill patternType="solid">
        <fgColor rgb="FF8EF2AD"/>
        <bgColor indexed="64"/>
      </patternFill>
    </fill>
    <fill>
      <patternFill patternType="solid">
        <fgColor rgb="FFEB866B"/>
        <bgColor indexed="64"/>
      </patternFill>
    </fill>
    <fill>
      <patternFill patternType="solid">
        <fgColor rgb="FFEEB35C"/>
        <bgColor indexed="64"/>
      </patternFill>
    </fill>
    <fill>
      <patternFill patternType="solid">
        <fgColor rgb="FFFFFF71"/>
        <bgColor indexed="64"/>
      </patternFill>
    </fill>
    <fill>
      <patternFill patternType="solid">
        <fgColor rgb="FFE5D5B9"/>
        <bgColor indexed="64"/>
      </patternFill>
    </fill>
    <fill>
      <patternFill patternType="solid">
        <fgColor rgb="FF7FE0ED"/>
        <bgColor indexed="64"/>
      </patternFill>
    </fill>
    <fill>
      <patternFill patternType="solid">
        <fgColor rgb="FFAFE820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1" fillId="6" borderId="1" xfId="0" applyFont="1" applyFill="1" applyBorder="1"/>
    <xf numFmtId="2" fontId="1" fillId="6" borderId="1" xfId="0" applyNumberFormat="1" applyFont="1" applyFill="1" applyBorder="1"/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7" borderId="1" xfId="0" applyFont="1" applyFill="1" applyBorder="1"/>
    <xf numFmtId="0" fontId="2" fillId="8" borderId="1" xfId="0" applyFont="1" applyFill="1" applyBorder="1"/>
    <xf numFmtId="0" fontId="1" fillId="9" borderId="1" xfId="0" applyFont="1" applyFill="1" applyBorder="1"/>
    <xf numFmtId="0" fontId="1" fillId="10" borderId="1" xfId="0" applyFont="1" applyFill="1" applyBorder="1"/>
    <xf numFmtId="0" fontId="1" fillId="11" borderId="1" xfId="0" applyFont="1" applyFill="1" applyBorder="1"/>
    <xf numFmtId="0" fontId="1" fillId="12" borderId="1" xfId="0" applyFont="1" applyFill="1" applyBorder="1"/>
    <xf numFmtId="0" fontId="1" fillId="13" borderId="1" xfId="0" applyFont="1" applyFill="1" applyBorder="1"/>
    <xf numFmtId="0" fontId="1" fillId="14" borderId="1" xfId="0" applyFont="1" applyFill="1" applyBorder="1"/>
    <xf numFmtId="0" fontId="1" fillId="15" borderId="1" xfId="0" applyFont="1" applyFill="1" applyBorder="1" applyAlignment="1">
      <alignment horizontal="center"/>
    </xf>
    <xf numFmtId="0" fontId="1" fillId="4" borderId="1" xfId="0" applyFont="1" applyFill="1" applyBorder="1"/>
    <xf numFmtId="2" fontId="1" fillId="0" borderId="1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AFE820"/>
      <color rgb="FF84E63A"/>
      <color rgb="FF7FE0ED"/>
      <color rgb="FFE5D5B9"/>
      <color rgb="FFFFFF71"/>
      <color rgb="FFEEB35C"/>
      <color rgb="FFEB866B"/>
      <color rgb="FF8EF2AD"/>
      <color rgb="FFFDC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9"/>
  <sheetViews>
    <sheetView tabSelected="1" zoomScale="90" zoomScaleNormal="9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D11" sqref="D11"/>
    </sheetView>
  </sheetViews>
  <sheetFormatPr defaultRowHeight="15.75" x14ac:dyDescent="0.25"/>
  <cols>
    <col min="1" max="1" width="21.85546875" style="2" customWidth="1"/>
    <col min="2" max="2" width="8.42578125" style="2" customWidth="1"/>
    <col min="3" max="4" width="8.140625" style="8" customWidth="1"/>
    <col min="5" max="5" width="7.42578125" style="8" customWidth="1"/>
    <col min="6" max="6" width="7.85546875" style="8" customWidth="1"/>
    <col min="7" max="7" width="7.42578125" style="8" customWidth="1"/>
    <col min="8" max="8" width="8" style="8" customWidth="1"/>
    <col min="9" max="9" width="8.42578125" style="8" customWidth="1"/>
    <col min="10" max="10" width="8.140625" style="8" customWidth="1"/>
    <col min="11" max="11" width="9.5703125" style="8" customWidth="1"/>
    <col min="12" max="12" width="7.28515625" style="8" customWidth="1"/>
    <col min="13" max="13" width="9.140625" style="8"/>
    <col min="14" max="14" width="10.140625" style="8" customWidth="1"/>
    <col min="15" max="15" width="6.85546875" style="8" hidden="1" customWidth="1"/>
    <col min="16" max="16" width="21.85546875" style="8" customWidth="1"/>
    <col min="17" max="17" width="8.42578125" style="8" customWidth="1"/>
    <col min="18" max="18" width="12.85546875" style="8" bestFit="1" customWidth="1"/>
    <col min="19" max="19" width="9.7109375" style="8" hidden="1" customWidth="1"/>
    <col min="20" max="20" width="11.28515625" style="8" bestFit="1" customWidth="1"/>
    <col min="21" max="21" width="9.140625" style="8" hidden="1" customWidth="1"/>
    <col min="22" max="66" width="9.140625" style="8"/>
    <col min="67" max="16384" width="9.140625" style="1"/>
  </cols>
  <sheetData>
    <row r="1" spans="1:22" ht="20.25" x14ac:dyDescent="0.3">
      <c r="A1" s="12" t="s">
        <v>45</v>
      </c>
      <c r="N1" s="13" t="s">
        <v>46</v>
      </c>
      <c r="P1" s="12" t="s">
        <v>45</v>
      </c>
      <c r="V1" s="13" t="s">
        <v>46</v>
      </c>
    </row>
    <row r="2" spans="1:22" x14ac:dyDescent="0.25">
      <c r="C2" s="9" t="s">
        <v>34</v>
      </c>
      <c r="D2" s="9"/>
      <c r="F2" s="9" t="s">
        <v>35</v>
      </c>
      <c r="G2" s="9"/>
      <c r="I2" s="25" t="s">
        <v>43</v>
      </c>
      <c r="J2" s="26"/>
      <c r="K2" s="26"/>
      <c r="L2" s="26"/>
      <c r="M2" s="27"/>
      <c r="O2" s="9" t="s">
        <v>41</v>
      </c>
      <c r="P2" s="9"/>
      <c r="Q2" s="9"/>
      <c r="R2" s="14" t="s">
        <v>47</v>
      </c>
      <c r="S2" s="9" t="s">
        <v>41</v>
      </c>
      <c r="T2" s="15" t="s">
        <v>48</v>
      </c>
      <c r="U2" s="9" t="s">
        <v>41</v>
      </c>
    </row>
    <row r="3" spans="1:22" x14ac:dyDescent="0.25">
      <c r="A3" s="3" t="s">
        <v>0</v>
      </c>
      <c r="B3" s="3" t="s">
        <v>25</v>
      </c>
      <c r="C3" s="19" t="s">
        <v>31</v>
      </c>
      <c r="D3" s="18" t="s">
        <v>32</v>
      </c>
      <c r="E3" s="10" t="s">
        <v>33</v>
      </c>
      <c r="F3" s="20" t="s">
        <v>31</v>
      </c>
      <c r="G3" s="17" t="s">
        <v>32</v>
      </c>
      <c r="H3" s="10" t="s">
        <v>33</v>
      </c>
      <c r="I3" s="21" t="s">
        <v>36</v>
      </c>
      <c r="J3" s="16" t="s">
        <v>44</v>
      </c>
      <c r="K3" s="10" t="s">
        <v>37</v>
      </c>
      <c r="L3" s="23" t="s">
        <v>38</v>
      </c>
      <c r="M3" s="10" t="s">
        <v>39</v>
      </c>
      <c r="N3" s="10" t="s">
        <v>40</v>
      </c>
      <c r="O3" s="9" t="s">
        <v>42</v>
      </c>
      <c r="P3" s="3" t="s">
        <v>0</v>
      </c>
      <c r="Q3" s="3" t="s">
        <v>25</v>
      </c>
      <c r="S3" s="9" t="s">
        <v>42</v>
      </c>
      <c r="U3" s="9" t="s">
        <v>42</v>
      </c>
    </row>
    <row r="4" spans="1:22" x14ac:dyDescent="0.25">
      <c r="A4" s="2" t="s">
        <v>1</v>
      </c>
      <c r="B4" s="22" t="s">
        <v>26</v>
      </c>
      <c r="C4" s="24">
        <v>8.8000000000000007</v>
      </c>
      <c r="D4" s="24">
        <v>7</v>
      </c>
      <c r="E4" s="11">
        <f>ROUND((C4+D4)/2,2)</f>
        <v>7.9</v>
      </c>
      <c r="F4" s="24">
        <v>5.6</v>
      </c>
      <c r="G4" s="24">
        <v>6</v>
      </c>
      <c r="H4" s="11">
        <f>ROUND((F4+G4)/2,2)</f>
        <v>5.8</v>
      </c>
      <c r="I4" s="24">
        <v>7.1</v>
      </c>
      <c r="J4" s="24">
        <v>6</v>
      </c>
      <c r="K4" s="11">
        <f>I4+J4</f>
        <v>13.1</v>
      </c>
      <c r="L4" s="24">
        <v>10.4</v>
      </c>
      <c r="M4" s="11">
        <f>ROUND(K4+L4,2)</f>
        <v>23.5</v>
      </c>
      <c r="N4" s="11">
        <f>E4+H4+M4</f>
        <v>37.200000000000003</v>
      </c>
      <c r="P4" s="2" t="s">
        <v>1</v>
      </c>
      <c r="Q4" s="22" t="s">
        <v>26</v>
      </c>
      <c r="R4" s="24">
        <v>5.6</v>
      </c>
      <c r="T4" s="24">
        <v>6.6</v>
      </c>
    </row>
    <row r="5" spans="1:22" x14ac:dyDescent="0.25">
      <c r="A5" s="2" t="s">
        <v>2</v>
      </c>
      <c r="B5" s="4" t="s">
        <v>27</v>
      </c>
      <c r="C5" s="24">
        <v>10.4</v>
      </c>
      <c r="D5" s="24">
        <v>9.1999999999999993</v>
      </c>
      <c r="E5" s="11">
        <f>ROUND((C5+D5)/2,2)</f>
        <v>9.8000000000000007</v>
      </c>
      <c r="F5" s="24">
        <v>10.4</v>
      </c>
      <c r="G5" s="24">
        <v>9.5</v>
      </c>
      <c r="H5" s="11">
        <f>ROUND((F5+G5)/2,2)</f>
        <v>9.9499999999999993</v>
      </c>
      <c r="I5" s="24">
        <v>9.4</v>
      </c>
      <c r="J5" s="24">
        <v>7.4</v>
      </c>
      <c r="K5" s="11">
        <f t="shared" ref="K5:K29" si="0">I5+J5</f>
        <v>16.8</v>
      </c>
      <c r="L5" s="24">
        <v>11.2</v>
      </c>
      <c r="M5" s="11">
        <f t="shared" ref="M5" si="1">ROUND(K5+L5,2)</f>
        <v>28</v>
      </c>
      <c r="N5" s="11">
        <f t="shared" ref="N5" si="2">E5+H5+M5</f>
        <v>47.75</v>
      </c>
      <c r="P5" s="2" t="s">
        <v>2</v>
      </c>
      <c r="Q5" s="4" t="s">
        <v>27</v>
      </c>
      <c r="R5" s="24">
        <v>6.3</v>
      </c>
      <c r="T5" s="24">
        <v>6.2</v>
      </c>
    </row>
    <row r="6" spans="1:22" x14ac:dyDescent="0.25">
      <c r="A6" s="2" t="s">
        <v>3</v>
      </c>
      <c r="B6" s="5" t="s">
        <v>28</v>
      </c>
      <c r="C6" s="24">
        <v>7.6</v>
      </c>
      <c r="D6" s="24">
        <v>6</v>
      </c>
      <c r="E6" s="11">
        <f t="shared" ref="E6:E29" si="3">ROUND((C6+D6)/2,2)</f>
        <v>6.8</v>
      </c>
      <c r="F6" s="24">
        <v>4.7</v>
      </c>
      <c r="G6" s="24">
        <v>3</v>
      </c>
      <c r="H6" s="11">
        <f t="shared" ref="H6:H29" si="4">ROUND((F6+G6)/2,2)</f>
        <v>3.85</v>
      </c>
      <c r="I6" s="24">
        <v>6.9</v>
      </c>
      <c r="J6" s="24">
        <v>2.4</v>
      </c>
      <c r="K6" s="11">
        <f t="shared" si="0"/>
        <v>9.3000000000000007</v>
      </c>
      <c r="L6" s="24">
        <v>8.8000000000000007</v>
      </c>
      <c r="M6" s="11">
        <f t="shared" ref="M6:M29" si="5">ROUND(K6+L6,2)</f>
        <v>18.100000000000001</v>
      </c>
      <c r="N6" s="11">
        <f t="shared" ref="N6:N29" si="6">E6+H6+M6</f>
        <v>28.75</v>
      </c>
      <c r="P6" s="2" t="s">
        <v>3</v>
      </c>
      <c r="Q6" s="5" t="s">
        <v>28</v>
      </c>
      <c r="R6" s="24">
        <v>5</v>
      </c>
      <c r="T6" s="24">
        <v>6</v>
      </c>
    </row>
    <row r="7" spans="1:22" x14ac:dyDescent="0.25">
      <c r="A7" s="2" t="s">
        <v>4</v>
      </c>
      <c r="B7" s="22" t="s">
        <v>26</v>
      </c>
      <c r="C7" s="24">
        <v>11.1</v>
      </c>
      <c r="D7" s="24">
        <v>10.1</v>
      </c>
      <c r="E7" s="11">
        <f t="shared" si="3"/>
        <v>10.6</v>
      </c>
      <c r="F7" s="24">
        <v>10.9</v>
      </c>
      <c r="G7" s="24">
        <v>11.5</v>
      </c>
      <c r="H7" s="11">
        <f t="shared" si="4"/>
        <v>11.2</v>
      </c>
      <c r="I7" s="24">
        <v>10</v>
      </c>
      <c r="J7" s="24">
        <v>8.8000000000000007</v>
      </c>
      <c r="K7" s="11">
        <f t="shared" si="0"/>
        <v>18.8</v>
      </c>
      <c r="L7" s="24">
        <v>12</v>
      </c>
      <c r="M7" s="11">
        <f t="shared" si="5"/>
        <v>30.8</v>
      </c>
      <c r="N7" s="11">
        <f t="shared" si="6"/>
        <v>52.599999999999994</v>
      </c>
      <c r="P7" s="2" t="s">
        <v>4</v>
      </c>
      <c r="Q7" s="22" t="s">
        <v>26</v>
      </c>
      <c r="R7" s="24">
        <v>8.1</v>
      </c>
      <c r="T7" s="24">
        <v>7.5</v>
      </c>
    </row>
    <row r="8" spans="1:22" x14ac:dyDescent="0.25">
      <c r="A8" s="2" t="s">
        <v>5</v>
      </c>
      <c r="B8" s="6" t="s">
        <v>29</v>
      </c>
      <c r="C8" s="24">
        <v>12.6</v>
      </c>
      <c r="D8" s="24">
        <v>13.6</v>
      </c>
      <c r="E8" s="11">
        <f t="shared" si="3"/>
        <v>13.1</v>
      </c>
      <c r="F8" s="24">
        <v>11.8</v>
      </c>
      <c r="G8" s="24">
        <v>11.1</v>
      </c>
      <c r="H8" s="11">
        <f t="shared" si="4"/>
        <v>11.45</v>
      </c>
      <c r="I8" s="24">
        <v>13</v>
      </c>
      <c r="J8" s="24">
        <v>11.2</v>
      </c>
      <c r="K8" s="11">
        <f t="shared" si="0"/>
        <v>24.2</v>
      </c>
      <c r="L8" s="24">
        <v>12.4</v>
      </c>
      <c r="M8" s="11">
        <f t="shared" si="5"/>
        <v>36.6</v>
      </c>
      <c r="N8" s="11">
        <f t="shared" si="6"/>
        <v>61.15</v>
      </c>
      <c r="P8" s="2" t="s">
        <v>5</v>
      </c>
      <c r="Q8" s="6" t="s">
        <v>29</v>
      </c>
      <c r="R8" s="24">
        <v>7.3</v>
      </c>
      <c r="T8" s="24">
        <v>7.1</v>
      </c>
    </row>
    <row r="9" spans="1:22" x14ac:dyDescent="0.25">
      <c r="A9" s="2" t="s">
        <v>6</v>
      </c>
      <c r="B9" s="7" t="s">
        <v>30</v>
      </c>
      <c r="C9" s="24">
        <v>14</v>
      </c>
      <c r="D9" s="24">
        <v>14.4</v>
      </c>
      <c r="E9" s="11">
        <f t="shared" si="3"/>
        <v>14.2</v>
      </c>
      <c r="F9" s="24">
        <v>12.3</v>
      </c>
      <c r="G9" s="24">
        <v>13.1</v>
      </c>
      <c r="H9" s="11">
        <f t="shared" si="4"/>
        <v>12.7</v>
      </c>
      <c r="I9" s="24">
        <v>12.6</v>
      </c>
      <c r="J9" s="24">
        <v>12.2</v>
      </c>
      <c r="K9" s="11">
        <f t="shared" si="0"/>
        <v>24.799999999999997</v>
      </c>
      <c r="L9" s="24">
        <v>13</v>
      </c>
      <c r="M9" s="11">
        <f t="shared" si="5"/>
        <v>37.799999999999997</v>
      </c>
      <c r="N9" s="11">
        <f t="shared" si="6"/>
        <v>64.699999999999989</v>
      </c>
      <c r="P9" s="2" t="s">
        <v>6</v>
      </c>
      <c r="Q9" s="7" t="s">
        <v>30</v>
      </c>
      <c r="R9" s="24">
        <v>7</v>
      </c>
      <c r="T9" s="24">
        <v>7.8</v>
      </c>
    </row>
    <row r="10" spans="1:22" x14ac:dyDescent="0.25">
      <c r="A10" s="2" t="s">
        <v>7</v>
      </c>
      <c r="B10" s="7" t="s">
        <v>30</v>
      </c>
      <c r="C10" s="24">
        <v>12.9</v>
      </c>
      <c r="D10" s="24">
        <v>13.3</v>
      </c>
      <c r="E10" s="11">
        <f t="shared" si="3"/>
        <v>13.1</v>
      </c>
      <c r="F10" s="24">
        <v>11.5</v>
      </c>
      <c r="G10" s="24">
        <v>11.3</v>
      </c>
      <c r="H10" s="11">
        <f t="shared" si="4"/>
        <v>11.4</v>
      </c>
      <c r="I10" s="24">
        <v>11</v>
      </c>
      <c r="J10" s="24">
        <v>9.4</v>
      </c>
      <c r="K10" s="11">
        <f t="shared" si="0"/>
        <v>20.399999999999999</v>
      </c>
      <c r="L10" s="24">
        <v>12.8</v>
      </c>
      <c r="M10" s="11">
        <f t="shared" si="5"/>
        <v>33.200000000000003</v>
      </c>
      <c r="N10" s="11">
        <f t="shared" si="6"/>
        <v>57.7</v>
      </c>
      <c r="P10" s="2" t="s">
        <v>7</v>
      </c>
      <c r="Q10" s="7" t="s">
        <v>30</v>
      </c>
      <c r="R10" s="24">
        <v>6.6</v>
      </c>
      <c r="T10" s="24">
        <v>8.1999999999999993</v>
      </c>
    </row>
    <row r="11" spans="1:22" x14ac:dyDescent="0.25">
      <c r="A11" s="2" t="s">
        <v>8</v>
      </c>
      <c r="B11" s="7" t="s">
        <v>30</v>
      </c>
      <c r="C11" s="24">
        <v>13.4</v>
      </c>
      <c r="D11" s="24">
        <v>12.6</v>
      </c>
      <c r="E11" s="11">
        <f t="shared" si="3"/>
        <v>13</v>
      </c>
      <c r="F11" s="24">
        <v>14.3</v>
      </c>
      <c r="G11" s="24">
        <v>12</v>
      </c>
      <c r="H11" s="11">
        <f t="shared" si="4"/>
        <v>13.15</v>
      </c>
      <c r="I11" s="24">
        <v>13.4</v>
      </c>
      <c r="J11" s="24">
        <v>10.8</v>
      </c>
      <c r="K11" s="11">
        <f t="shared" si="0"/>
        <v>24.200000000000003</v>
      </c>
      <c r="L11" s="24">
        <v>13.3</v>
      </c>
      <c r="M11" s="11">
        <f t="shared" si="5"/>
        <v>37.5</v>
      </c>
      <c r="N11" s="11">
        <f t="shared" si="6"/>
        <v>63.65</v>
      </c>
      <c r="P11" s="2" t="s">
        <v>8</v>
      </c>
      <c r="Q11" s="7" t="s">
        <v>30</v>
      </c>
      <c r="R11" s="24">
        <v>6.3</v>
      </c>
      <c r="T11" s="24">
        <v>8.4</v>
      </c>
    </row>
    <row r="12" spans="1:22" x14ac:dyDescent="0.25">
      <c r="A12" s="2" t="s">
        <v>9</v>
      </c>
      <c r="B12" s="7" t="s">
        <v>30</v>
      </c>
      <c r="C12" s="24">
        <v>14.4</v>
      </c>
      <c r="D12" s="24">
        <v>15.7</v>
      </c>
      <c r="E12" s="11">
        <f t="shared" si="3"/>
        <v>15.05</v>
      </c>
      <c r="F12" s="24">
        <v>14.1</v>
      </c>
      <c r="G12" s="24">
        <v>14.6</v>
      </c>
      <c r="H12" s="11">
        <f t="shared" si="4"/>
        <v>14.35</v>
      </c>
      <c r="I12" s="24">
        <v>14.6</v>
      </c>
      <c r="J12" s="24">
        <v>12.8</v>
      </c>
      <c r="K12" s="11">
        <f t="shared" si="0"/>
        <v>27.4</v>
      </c>
      <c r="L12" s="24">
        <v>15</v>
      </c>
      <c r="M12" s="11">
        <f t="shared" si="5"/>
        <v>42.4</v>
      </c>
      <c r="N12" s="11">
        <f t="shared" si="6"/>
        <v>71.8</v>
      </c>
      <c r="P12" s="2" t="s">
        <v>9</v>
      </c>
      <c r="Q12" s="7" t="s">
        <v>30</v>
      </c>
      <c r="R12" s="24">
        <v>8</v>
      </c>
      <c r="T12" s="24">
        <v>8.6999999999999993</v>
      </c>
    </row>
    <row r="13" spans="1:22" x14ac:dyDescent="0.25">
      <c r="A13" s="2" t="s">
        <v>10</v>
      </c>
      <c r="B13" s="7" t="s">
        <v>30</v>
      </c>
      <c r="C13" s="24">
        <v>12</v>
      </c>
      <c r="D13" s="24">
        <v>9.6999999999999993</v>
      </c>
      <c r="E13" s="11">
        <f t="shared" si="3"/>
        <v>10.85</v>
      </c>
      <c r="F13" s="24">
        <v>11.4</v>
      </c>
      <c r="G13" s="24">
        <v>9</v>
      </c>
      <c r="H13" s="11">
        <f t="shared" si="4"/>
        <v>10.199999999999999</v>
      </c>
      <c r="I13" s="24">
        <v>12.5</v>
      </c>
      <c r="J13" s="24">
        <v>10.199999999999999</v>
      </c>
      <c r="K13" s="11">
        <f t="shared" si="0"/>
        <v>22.7</v>
      </c>
      <c r="L13" s="24">
        <v>11.8</v>
      </c>
      <c r="M13" s="11">
        <f t="shared" si="5"/>
        <v>34.5</v>
      </c>
      <c r="N13" s="11">
        <f t="shared" si="6"/>
        <v>55.55</v>
      </c>
      <c r="P13" s="2" t="s">
        <v>10</v>
      </c>
      <c r="Q13" s="7" t="s">
        <v>30</v>
      </c>
      <c r="R13" s="24">
        <v>6</v>
      </c>
      <c r="T13" s="24">
        <v>7.6</v>
      </c>
    </row>
    <row r="14" spans="1:22" x14ac:dyDescent="0.25">
      <c r="A14" s="2" t="s">
        <v>11</v>
      </c>
      <c r="B14" s="7" t="s">
        <v>30</v>
      </c>
      <c r="C14" s="24">
        <v>15</v>
      </c>
      <c r="D14" s="24">
        <v>16.600000000000001</v>
      </c>
      <c r="E14" s="11">
        <f t="shared" si="3"/>
        <v>15.8</v>
      </c>
      <c r="F14" s="24">
        <v>11.7</v>
      </c>
      <c r="G14" s="24">
        <v>9.8000000000000007</v>
      </c>
      <c r="H14" s="11">
        <f t="shared" si="4"/>
        <v>10.75</v>
      </c>
      <c r="I14" s="24">
        <v>15.5</v>
      </c>
      <c r="J14" s="24">
        <v>14.4</v>
      </c>
      <c r="K14" s="11">
        <f t="shared" si="0"/>
        <v>29.9</v>
      </c>
      <c r="L14" s="24">
        <v>14.2</v>
      </c>
      <c r="M14" s="11">
        <f t="shared" si="5"/>
        <v>44.1</v>
      </c>
      <c r="N14" s="11">
        <f t="shared" si="6"/>
        <v>70.650000000000006</v>
      </c>
      <c r="P14" s="2" t="s">
        <v>11</v>
      </c>
      <c r="Q14" s="7" t="s">
        <v>30</v>
      </c>
      <c r="R14" s="24">
        <v>6.5</v>
      </c>
      <c r="T14" s="24">
        <v>8.5</v>
      </c>
    </row>
    <row r="15" spans="1:22" x14ac:dyDescent="0.25">
      <c r="A15" s="2" t="s">
        <v>12</v>
      </c>
      <c r="B15" s="6" t="s">
        <v>29</v>
      </c>
      <c r="C15" s="24">
        <v>16</v>
      </c>
      <c r="D15" s="24">
        <v>17</v>
      </c>
      <c r="E15" s="11">
        <f t="shared" si="3"/>
        <v>16.5</v>
      </c>
      <c r="F15" s="24">
        <v>14.6</v>
      </c>
      <c r="G15" s="24">
        <v>15.2</v>
      </c>
      <c r="H15" s="11">
        <f t="shared" si="4"/>
        <v>14.9</v>
      </c>
      <c r="I15" s="24">
        <v>15.2</v>
      </c>
      <c r="J15" s="24">
        <v>14</v>
      </c>
      <c r="K15" s="11">
        <f t="shared" si="0"/>
        <v>29.2</v>
      </c>
      <c r="L15" s="24">
        <v>16.2</v>
      </c>
      <c r="M15" s="11">
        <f t="shared" si="5"/>
        <v>45.4</v>
      </c>
      <c r="N15" s="11">
        <f t="shared" si="6"/>
        <v>76.8</v>
      </c>
      <c r="P15" s="2" t="s">
        <v>12</v>
      </c>
      <c r="Q15" s="6" t="s">
        <v>29</v>
      </c>
      <c r="R15" s="24">
        <v>8.5</v>
      </c>
      <c r="T15" s="24">
        <v>9.1999999999999993</v>
      </c>
    </row>
    <row r="16" spans="1:22" x14ac:dyDescent="0.25">
      <c r="A16" s="2" t="s">
        <v>13</v>
      </c>
      <c r="B16" s="6" t="s">
        <v>29</v>
      </c>
      <c r="C16" s="24">
        <v>12.8</v>
      </c>
      <c r="D16" s="24">
        <v>11.1</v>
      </c>
      <c r="E16" s="11">
        <f t="shared" si="3"/>
        <v>11.95</v>
      </c>
      <c r="F16" s="24">
        <v>10.8</v>
      </c>
      <c r="G16" s="24">
        <v>8.4</v>
      </c>
      <c r="H16" s="11">
        <f t="shared" si="4"/>
        <v>9.6</v>
      </c>
      <c r="I16" s="24">
        <v>10.4</v>
      </c>
      <c r="J16" s="24">
        <v>6.4</v>
      </c>
      <c r="K16" s="11">
        <f t="shared" si="0"/>
        <v>16.8</v>
      </c>
      <c r="L16" s="24">
        <v>11.6</v>
      </c>
      <c r="M16" s="11">
        <f t="shared" si="5"/>
        <v>28.4</v>
      </c>
      <c r="N16" s="11">
        <f t="shared" si="6"/>
        <v>49.949999999999996</v>
      </c>
      <c r="P16" s="2" t="s">
        <v>13</v>
      </c>
      <c r="Q16" s="6" t="s">
        <v>29</v>
      </c>
      <c r="R16" s="24">
        <v>6.1</v>
      </c>
      <c r="T16" s="24">
        <v>7.4</v>
      </c>
    </row>
    <row r="17" spans="1:20" x14ac:dyDescent="0.25">
      <c r="A17" s="2" t="s">
        <v>14</v>
      </c>
      <c r="B17" s="7" t="s">
        <v>30</v>
      </c>
      <c r="C17" s="24">
        <v>13.1</v>
      </c>
      <c r="D17" s="24">
        <v>13.3</v>
      </c>
      <c r="E17" s="11">
        <f t="shared" si="3"/>
        <v>13.2</v>
      </c>
      <c r="F17" s="24">
        <v>13.9</v>
      </c>
      <c r="G17" s="24">
        <v>14.4</v>
      </c>
      <c r="H17" s="11">
        <f t="shared" si="4"/>
        <v>14.15</v>
      </c>
      <c r="I17" s="24">
        <v>14.8</v>
      </c>
      <c r="J17" s="24">
        <v>11.8</v>
      </c>
      <c r="K17" s="11">
        <f t="shared" si="0"/>
        <v>26.6</v>
      </c>
      <c r="L17" s="24">
        <v>12.9</v>
      </c>
      <c r="M17" s="11">
        <f t="shared" si="5"/>
        <v>39.5</v>
      </c>
      <c r="N17" s="11">
        <f t="shared" si="6"/>
        <v>66.849999999999994</v>
      </c>
      <c r="P17" s="2" t="s">
        <v>14</v>
      </c>
      <c r="Q17" s="7" t="s">
        <v>30</v>
      </c>
      <c r="R17" s="24">
        <v>7.5</v>
      </c>
      <c r="T17" s="24">
        <v>8.3000000000000007</v>
      </c>
    </row>
    <row r="18" spans="1:20" x14ac:dyDescent="0.25">
      <c r="A18" s="2" t="s">
        <v>15</v>
      </c>
      <c r="B18" s="7" t="s">
        <v>30</v>
      </c>
      <c r="C18" s="24">
        <v>13.7</v>
      </c>
      <c r="D18" s="24">
        <v>13.8</v>
      </c>
      <c r="E18" s="11">
        <f t="shared" si="3"/>
        <v>13.75</v>
      </c>
      <c r="F18" s="24">
        <v>11.6</v>
      </c>
      <c r="G18" s="24">
        <v>12.2</v>
      </c>
      <c r="H18" s="11">
        <f t="shared" si="4"/>
        <v>11.9</v>
      </c>
      <c r="I18" s="24">
        <v>14.3</v>
      </c>
      <c r="J18" s="24">
        <v>11.4</v>
      </c>
      <c r="K18" s="11">
        <f t="shared" si="0"/>
        <v>25.700000000000003</v>
      </c>
      <c r="L18" s="24">
        <v>14</v>
      </c>
      <c r="M18" s="11">
        <f t="shared" si="5"/>
        <v>39.700000000000003</v>
      </c>
      <c r="N18" s="11">
        <f t="shared" si="6"/>
        <v>65.349999999999994</v>
      </c>
      <c r="P18" s="2" t="s">
        <v>15</v>
      </c>
      <c r="Q18" s="7" t="s">
        <v>30</v>
      </c>
      <c r="R18" s="24">
        <v>6.2</v>
      </c>
      <c r="T18" s="24">
        <v>8.6</v>
      </c>
    </row>
    <row r="19" spans="1:20" x14ac:dyDescent="0.25">
      <c r="A19" s="2" t="s">
        <v>16</v>
      </c>
      <c r="B19" s="6" t="s">
        <v>29</v>
      </c>
      <c r="C19" s="24">
        <v>12.9</v>
      </c>
      <c r="D19" s="24">
        <v>10.6</v>
      </c>
      <c r="E19" s="11">
        <f t="shared" si="3"/>
        <v>11.75</v>
      </c>
      <c r="F19" s="24">
        <v>13.4</v>
      </c>
      <c r="G19" s="24">
        <v>11.6</v>
      </c>
      <c r="H19" s="11">
        <f t="shared" si="4"/>
        <v>12.5</v>
      </c>
      <c r="I19" s="24">
        <v>13.1</v>
      </c>
      <c r="J19" s="24">
        <v>9.8000000000000007</v>
      </c>
      <c r="K19" s="11">
        <f t="shared" si="0"/>
        <v>22.9</v>
      </c>
      <c r="L19" s="24">
        <v>12.2</v>
      </c>
      <c r="M19" s="11">
        <f t="shared" si="5"/>
        <v>35.1</v>
      </c>
      <c r="N19" s="11">
        <f t="shared" si="6"/>
        <v>59.35</v>
      </c>
      <c r="P19" s="2" t="s">
        <v>16</v>
      </c>
      <c r="Q19" s="6" t="s">
        <v>29</v>
      </c>
      <c r="R19" s="24">
        <v>6.15</v>
      </c>
      <c r="T19" s="24">
        <v>7.5</v>
      </c>
    </row>
    <row r="20" spans="1:20" x14ac:dyDescent="0.25">
      <c r="A20" s="2" t="s">
        <v>17</v>
      </c>
      <c r="B20" s="7" t="s">
        <v>30</v>
      </c>
      <c r="C20" s="24">
        <v>14.2</v>
      </c>
      <c r="D20" s="24">
        <v>15.9</v>
      </c>
      <c r="E20" s="11">
        <f t="shared" si="3"/>
        <v>15.05</v>
      </c>
      <c r="F20" s="24">
        <v>13.7</v>
      </c>
      <c r="G20" s="24">
        <v>11.8</v>
      </c>
      <c r="H20" s="11">
        <f t="shared" si="4"/>
        <v>12.75</v>
      </c>
      <c r="I20" s="24">
        <v>15.4</v>
      </c>
      <c r="J20" s="24">
        <v>12</v>
      </c>
      <c r="K20" s="11">
        <f t="shared" si="0"/>
        <v>27.4</v>
      </c>
      <c r="L20" s="24">
        <v>13.5</v>
      </c>
      <c r="M20" s="11">
        <f t="shared" si="5"/>
        <v>40.9</v>
      </c>
      <c r="N20" s="11">
        <f t="shared" si="6"/>
        <v>68.7</v>
      </c>
      <c r="P20" s="2" t="s">
        <v>17</v>
      </c>
      <c r="Q20" s="7" t="s">
        <v>30</v>
      </c>
      <c r="R20" s="24">
        <v>6.9</v>
      </c>
      <c r="T20" s="24">
        <v>7.55</v>
      </c>
    </row>
    <row r="21" spans="1:20" x14ac:dyDescent="0.25">
      <c r="A21" s="2" t="s">
        <v>18</v>
      </c>
      <c r="B21" s="6" t="s">
        <v>29</v>
      </c>
      <c r="C21" s="24">
        <v>15.5</v>
      </c>
      <c r="D21" s="24">
        <v>17.3</v>
      </c>
      <c r="E21" s="11">
        <f t="shared" si="3"/>
        <v>16.399999999999999</v>
      </c>
      <c r="F21" s="24">
        <v>15.4</v>
      </c>
      <c r="G21" s="24">
        <v>13.2</v>
      </c>
      <c r="H21" s="11">
        <f t="shared" si="4"/>
        <v>14.3</v>
      </c>
      <c r="I21" s="24">
        <v>15.9</v>
      </c>
      <c r="J21" s="24">
        <v>12.4</v>
      </c>
      <c r="K21" s="11">
        <f t="shared" si="0"/>
        <v>28.3</v>
      </c>
      <c r="L21" s="24">
        <v>14.8</v>
      </c>
      <c r="M21" s="11">
        <f t="shared" si="5"/>
        <v>43.1</v>
      </c>
      <c r="N21" s="11">
        <f t="shared" si="6"/>
        <v>73.8</v>
      </c>
      <c r="P21" s="2" t="s">
        <v>18</v>
      </c>
      <c r="Q21" s="6" t="s">
        <v>29</v>
      </c>
      <c r="R21" s="24">
        <v>8.3000000000000007</v>
      </c>
      <c r="T21" s="24">
        <v>9.3000000000000007</v>
      </c>
    </row>
    <row r="22" spans="1:20" x14ac:dyDescent="0.25">
      <c r="A22" s="2" t="s">
        <v>19</v>
      </c>
      <c r="B22" s="6" t="s">
        <v>29</v>
      </c>
      <c r="C22" s="24">
        <v>13</v>
      </c>
      <c r="D22" s="24">
        <v>13</v>
      </c>
      <c r="E22" s="11">
        <f t="shared" si="3"/>
        <v>13</v>
      </c>
      <c r="F22" s="24">
        <v>14.2</v>
      </c>
      <c r="G22" s="24">
        <v>12.4</v>
      </c>
      <c r="H22" s="11">
        <f t="shared" si="4"/>
        <v>13.3</v>
      </c>
      <c r="I22" s="24">
        <v>12.6</v>
      </c>
      <c r="J22" s="24">
        <v>9.6</v>
      </c>
      <c r="K22" s="11">
        <f t="shared" si="0"/>
        <v>22.2</v>
      </c>
      <c r="L22" s="24">
        <v>13.7</v>
      </c>
      <c r="M22" s="11">
        <f t="shared" si="5"/>
        <v>35.9</v>
      </c>
      <c r="N22" s="11">
        <f t="shared" si="6"/>
        <v>62.2</v>
      </c>
      <c r="P22" s="2" t="s">
        <v>19</v>
      </c>
      <c r="Q22" s="6" t="s">
        <v>29</v>
      </c>
      <c r="R22" s="24">
        <v>7.1</v>
      </c>
      <c r="T22" s="24">
        <v>7.45</v>
      </c>
    </row>
    <row r="23" spans="1:20" x14ac:dyDescent="0.25">
      <c r="A23" s="2" t="s">
        <v>20</v>
      </c>
      <c r="B23" s="7" t="s">
        <v>30</v>
      </c>
      <c r="C23" s="24">
        <v>14.7</v>
      </c>
      <c r="D23" s="24">
        <v>16.899999999999999</v>
      </c>
      <c r="E23" s="11">
        <f t="shared" si="3"/>
        <v>15.8</v>
      </c>
      <c r="F23" s="24">
        <v>15</v>
      </c>
      <c r="G23" s="24">
        <v>15</v>
      </c>
      <c r="H23" s="11">
        <f t="shared" si="4"/>
        <v>15</v>
      </c>
      <c r="I23" s="24">
        <v>15.6</v>
      </c>
      <c r="J23" s="24">
        <v>13.8</v>
      </c>
      <c r="K23" s="11">
        <f t="shared" si="0"/>
        <v>29.4</v>
      </c>
      <c r="L23" s="24">
        <v>15.8</v>
      </c>
      <c r="M23" s="11">
        <f t="shared" si="5"/>
        <v>45.2</v>
      </c>
      <c r="N23" s="11">
        <f t="shared" si="6"/>
        <v>76</v>
      </c>
      <c r="P23" s="2" t="s">
        <v>20</v>
      </c>
      <c r="Q23" s="7" t="s">
        <v>30</v>
      </c>
      <c r="R23" s="24">
        <v>8.25</v>
      </c>
      <c r="T23" s="24">
        <v>8.5500000000000007</v>
      </c>
    </row>
    <row r="24" spans="1:20" x14ac:dyDescent="0.25">
      <c r="A24" s="2" t="s">
        <v>49</v>
      </c>
      <c r="B24" s="6" t="s">
        <v>29</v>
      </c>
      <c r="C24" s="24">
        <v>14.6</v>
      </c>
      <c r="D24" s="24">
        <v>17.5</v>
      </c>
      <c r="E24" s="11">
        <f t="shared" si="3"/>
        <v>16.05</v>
      </c>
      <c r="F24" s="24">
        <v>14.8</v>
      </c>
      <c r="G24" s="24">
        <v>14</v>
      </c>
      <c r="H24" s="11">
        <f t="shared" si="4"/>
        <v>14.4</v>
      </c>
      <c r="I24" s="24">
        <v>15.8</v>
      </c>
      <c r="J24" s="24">
        <v>14.2</v>
      </c>
      <c r="K24" s="11">
        <f t="shared" si="0"/>
        <v>30</v>
      </c>
      <c r="L24" s="24">
        <v>15.2</v>
      </c>
      <c r="M24" s="11">
        <f t="shared" si="5"/>
        <v>45.2</v>
      </c>
      <c r="N24" s="11">
        <f t="shared" si="6"/>
        <v>75.650000000000006</v>
      </c>
      <c r="P24" s="2" t="s">
        <v>49</v>
      </c>
      <c r="Q24" s="6" t="s">
        <v>29</v>
      </c>
      <c r="R24" s="24">
        <v>7.7</v>
      </c>
      <c r="T24" s="24">
        <v>8.9</v>
      </c>
    </row>
    <row r="25" spans="1:20" x14ac:dyDescent="0.25">
      <c r="A25" s="2" t="s">
        <v>21</v>
      </c>
      <c r="B25" s="6" t="s">
        <v>29</v>
      </c>
      <c r="C25" s="24">
        <v>12.7</v>
      </c>
      <c r="D25" s="24">
        <v>11.6</v>
      </c>
      <c r="E25" s="11">
        <f t="shared" si="3"/>
        <v>12.15</v>
      </c>
      <c r="F25" s="24">
        <v>11.4</v>
      </c>
      <c r="G25" s="24">
        <v>9.4</v>
      </c>
      <c r="H25" s="11">
        <f t="shared" si="4"/>
        <v>10.4</v>
      </c>
      <c r="I25" s="24">
        <v>12.4</v>
      </c>
      <c r="J25" s="24">
        <v>8.4</v>
      </c>
      <c r="K25" s="11">
        <f t="shared" si="0"/>
        <v>20.8</v>
      </c>
      <c r="L25" s="24">
        <v>12.6</v>
      </c>
      <c r="M25" s="11">
        <f t="shared" si="5"/>
        <v>33.4</v>
      </c>
      <c r="N25" s="11">
        <f t="shared" si="6"/>
        <v>55.95</v>
      </c>
      <c r="P25" s="2" t="s">
        <v>21</v>
      </c>
      <c r="Q25" s="6" t="s">
        <v>29</v>
      </c>
      <c r="R25" s="24">
        <v>6.05</v>
      </c>
      <c r="T25" s="24">
        <v>6.9</v>
      </c>
    </row>
    <row r="26" spans="1:20" x14ac:dyDescent="0.25">
      <c r="A26" s="2" t="s">
        <v>22</v>
      </c>
      <c r="B26" s="7" t="s">
        <v>30</v>
      </c>
      <c r="C26" s="24">
        <v>13.9</v>
      </c>
      <c r="D26" s="24">
        <v>14.1</v>
      </c>
      <c r="E26" s="11">
        <f t="shared" si="3"/>
        <v>14</v>
      </c>
      <c r="F26" s="24">
        <v>14</v>
      </c>
      <c r="G26" s="24">
        <v>12.6</v>
      </c>
      <c r="H26" s="11">
        <f t="shared" si="4"/>
        <v>13.3</v>
      </c>
      <c r="I26" s="24">
        <v>12.3</v>
      </c>
      <c r="J26" s="24">
        <v>11</v>
      </c>
      <c r="K26" s="11">
        <f t="shared" si="0"/>
        <v>23.3</v>
      </c>
      <c r="L26" s="24">
        <v>12.3</v>
      </c>
      <c r="M26" s="11">
        <f t="shared" si="5"/>
        <v>35.6</v>
      </c>
      <c r="N26" s="11">
        <f t="shared" si="6"/>
        <v>62.900000000000006</v>
      </c>
      <c r="P26" s="2" t="s">
        <v>22</v>
      </c>
      <c r="Q26" s="7" t="s">
        <v>30</v>
      </c>
      <c r="R26" s="24">
        <v>6.7</v>
      </c>
      <c r="T26" s="24">
        <v>8.4499999999999993</v>
      </c>
    </row>
    <row r="27" spans="1:20" x14ac:dyDescent="0.25">
      <c r="A27" s="2" t="s">
        <v>23</v>
      </c>
      <c r="B27" s="6" t="s">
        <v>29</v>
      </c>
      <c r="C27" s="24">
        <v>13.3</v>
      </c>
      <c r="D27" s="24">
        <v>15.7</v>
      </c>
      <c r="E27" s="11">
        <f t="shared" si="3"/>
        <v>14.5</v>
      </c>
      <c r="F27" s="24">
        <v>12.1</v>
      </c>
      <c r="G27" s="24">
        <v>14.8</v>
      </c>
      <c r="H27" s="11">
        <f t="shared" si="4"/>
        <v>13.45</v>
      </c>
      <c r="I27" s="24">
        <v>15.7</v>
      </c>
      <c r="J27" s="24">
        <v>11.6</v>
      </c>
      <c r="K27" s="11">
        <f t="shared" si="0"/>
        <v>27.299999999999997</v>
      </c>
      <c r="L27" s="24">
        <v>15.4</v>
      </c>
      <c r="M27" s="11">
        <f t="shared" si="5"/>
        <v>42.7</v>
      </c>
      <c r="N27" s="11">
        <f t="shared" si="6"/>
        <v>70.650000000000006</v>
      </c>
      <c r="P27" s="2" t="s">
        <v>23</v>
      </c>
      <c r="Q27" s="6" t="s">
        <v>29</v>
      </c>
      <c r="R27" s="24">
        <v>8.4</v>
      </c>
      <c r="T27" s="24">
        <v>8.8000000000000007</v>
      </c>
    </row>
    <row r="28" spans="1:20" x14ac:dyDescent="0.25">
      <c r="A28" s="2" t="s">
        <v>50</v>
      </c>
      <c r="B28" s="6" t="s">
        <v>29</v>
      </c>
      <c r="C28" s="24">
        <v>12.9</v>
      </c>
      <c r="D28" s="24">
        <v>12.6</v>
      </c>
      <c r="E28" s="11">
        <f t="shared" si="3"/>
        <v>12.75</v>
      </c>
      <c r="F28" s="24">
        <v>12.8</v>
      </c>
      <c r="G28" s="24">
        <v>12.5</v>
      </c>
      <c r="H28" s="11">
        <f t="shared" si="4"/>
        <v>12.65</v>
      </c>
      <c r="I28" s="24">
        <v>12.3</v>
      </c>
      <c r="J28" s="24">
        <v>10.6</v>
      </c>
      <c r="K28" s="11">
        <f t="shared" si="0"/>
        <v>22.9</v>
      </c>
      <c r="L28" s="24">
        <v>12.7</v>
      </c>
      <c r="M28" s="11">
        <f t="shared" si="5"/>
        <v>35.6</v>
      </c>
      <c r="N28" s="11">
        <f t="shared" si="6"/>
        <v>61</v>
      </c>
      <c r="P28" s="2" t="s">
        <v>50</v>
      </c>
      <c r="Q28" s="6" t="s">
        <v>29</v>
      </c>
      <c r="R28" s="24">
        <v>7.6</v>
      </c>
      <c r="T28" s="24">
        <v>8</v>
      </c>
    </row>
    <row r="29" spans="1:20" x14ac:dyDescent="0.25">
      <c r="A29" s="2" t="s">
        <v>24</v>
      </c>
      <c r="B29" s="7" t="s">
        <v>30</v>
      </c>
      <c r="C29" s="24">
        <v>15.2</v>
      </c>
      <c r="D29" s="24">
        <v>17.8</v>
      </c>
      <c r="E29" s="11">
        <f t="shared" si="3"/>
        <v>16.5</v>
      </c>
      <c r="F29" s="24">
        <v>15.6</v>
      </c>
      <c r="G29" s="24">
        <v>16.8</v>
      </c>
      <c r="H29" s="11">
        <f t="shared" si="4"/>
        <v>16.2</v>
      </c>
      <c r="I29" s="24">
        <v>16.899999999999999</v>
      </c>
      <c r="J29" s="24">
        <v>16.600000000000001</v>
      </c>
      <c r="K29" s="11">
        <f t="shared" si="0"/>
        <v>33.5</v>
      </c>
      <c r="L29" s="24">
        <v>16.7</v>
      </c>
      <c r="M29" s="11">
        <f t="shared" si="5"/>
        <v>50.2</v>
      </c>
      <c r="N29" s="11">
        <f t="shared" si="6"/>
        <v>82.9</v>
      </c>
      <c r="P29" s="2" t="s">
        <v>24</v>
      </c>
      <c r="Q29" s="7" t="s">
        <v>30</v>
      </c>
      <c r="R29" s="24">
        <v>8.9</v>
      </c>
      <c r="T29" s="24">
        <v>9.25</v>
      </c>
    </row>
  </sheetData>
  <autoFilter ref="A3:BN29"/>
  <mergeCells count="1">
    <mergeCell ref="I2:M2"/>
  </mergeCells>
  <pageMargins left="0.2" right="0" top="0.5" bottom="0.5" header="0.3" footer="0.3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31"/>
  <sheetViews>
    <sheetView zoomScale="90" zoomScaleNormal="90" workbookViewId="0">
      <pane xSplit="3" ySplit="3" topLeftCell="D4" activePane="bottomRight" state="frozen"/>
      <selection pane="topRight" activeCell="C1" sqref="C1"/>
      <selection pane="bottomLeft" activeCell="A4" sqref="A4"/>
      <selection pane="bottomRight" activeCell="O15" sqref="O15"/>
    </sheetView>
  </sheetViews>
  <sheetFormatPr defaultRowHeight="15.75" x14ac:dyDescent="0.25"/>
  <cols>
    <col min="1" max="1" width="4.5703125" style="1" bestFit="1" customWidth="1"/>
    <col min="2" max="2" width="21.85546875" style="2" customWidth="1"/>
    <col min="3" max="3" width="8.42578125" style="2" customWidth="1"/>
    <col min="4" max="5" width="8.140625" style="8" customWidth="1"/>
    <col min="6" max="6" width="7.42578125" style="8" customWidth="1"/>
    <col min="7" max="7" width="7.85546875" style="8" customWidth="1"/>
    <col min="8" max="8" width="7.42578125" style="8" customWidth="1"/>
    <col min="9" max="9" width="8" style="8" customWidth="1"/>
    <col min="10" max="10" width="8.42578125" style="8" customWidth="1"/>
    <col min="11" max="11" width="8.140625" style="8" customWidth="1"/>
    <col min="12" max="12" width="9.5703125" style="8" customWidth="1"/>
    <col min="13" max="13" width="7.28515625" style="8" customWidth="1"/>
    <col min="14" max="14" width="9.140625" style="8"/>
    <col min="15" max="15" width="8.85546875" style="8" customWidth="1"/>
    <col min="16" max="16" width="6.85546875" style="8" customWidth="1"/>
    <col min="17" max="17" width="21.85546875" style="8" customWidth="1"/>
    <col min="18" max="18" width="8.42578125" style="8" customWidth="1"/>
    <col min="19" max="19" width="12.85546875" style="8" bestFit="1" customWidth="1"/>
    <col min="20" max="20" width="9.7109375" style="8" customWidth="1"/>
    <col min="21" max="21" width="11.28515625" style="8" bestFit="1" customWidth="1"/>
    <col min="22" max="22" width="9.140625" style="8" customWidth="1"/>
    <col min="23" max="67" width="9.140625" style="8"/>
    <col min="68" max="16384" width="9.140625" style="1"/>
  </cols>
  <sheetData>
    <row r="1" spans="1:22" ht="20.25" x14ac:dyDescent="0.3">
      <c r="B1" s="12" t="s">
        <v>45</v>
      </c>
      <c r="O1" s="13" t="s">
        <v>46</v>
      </c>
    </row>
    <row r="2" spans="1:22" x14ac:dyDescent="0.25">
      <c r="D2" s="9" t="s">
        <v>34</v>
      </c>
      <c r="E2" s="9"/>
      <c r="G2" s="9" t="s">
        <v>35</v>
      </c>
      <c r="H2" s="9"/>
      <c r="J2" s="25" t="s">
        <v>43</v>
      </c>
      <c r="K2" s="26"/>
      <c r="L2" s="26"/>
      <c r="M2" s="26"/>
      <c r="N2" s="27"/>
      <c r="P2" s="9" t="s">
        <v>41</v>
      </c>
      <c r="Q2" s="9"/>
      <c r="R2" s="9"/>
      <c r="S2" s="14" t="s">
        <v>47</v>
      </c>
      <c r="T2" s="9" t="s">
        <v>41</v>
      </c>
      <c r="U2" s="15" t="s">
        <v>48</v>
      </c>
      <c r="V2" s="9" t="s">
        <v>41</v>
      </c>
    </row>
    <row r="3" spans="1:22" x14ac:dyDescent="0.25">
      <c r="A3" s="1" t="s">
        <v>51</v>
      </c>
      <c r="B3" s="3" t="s">
        <v>0</v>
      </c>
      <c r="C3" s="3" t="s">
        <v>25</v>
      </c>
      <c r="D3" s="19" t="s">
        <v>31</v>
      </c>
      <c r="E3" s="18" t="s">
        <v>32</v>
      </c>
      <c r="F3" s="10" t="s">
        <v>33</v>
      </c>
      <c r="G3" s="20" t="s">
        <v>31</v>
      </c>
      <c r="H3" s="17" t="s">
        <v>32</v>
      </c>
      <c r="I3" s="10" t="s">
        <v>33</v>
      </c>
      <c r="J3" s="21" t="s">
        <v>36</v>
      </c>
      <c r="K3" s="16" t="s">
        <v>44</v>
      </c>
      <c r="L3" s="10" t="s">
        <v>37</v>
      </c>
      <c r="M3" s="23" t="s">
        <v>38</v>
      </c>
      <c r="N3" s="10" t="s">
        <v>39</v>
      </c>
      <c r="O3" s="10" t="s">
        <v>40</v>
      </c>
      <c r="P3" s="9" t="s">
        <v>42</v>
      </c>
      <c r="Q3" s="3" t="s">
        <v>0</v>
      </c>
      <c r="R3" s="3" t="s">
        <v>25</v>
      </c>
      <c r="S3" s="14" t="s">
        <v>47</v>
      </c>
      <c r="T3" s="9" t="s">
        <v>42</v>
      </c>
      <c r="U3" s="15" t="s">
        <v>48</v>
      </c>
      <c r="V3" s="9" t="s">
        <v>42</v>
      </c>
    </row>
    <row r="4" spans="1:22" s="8" customFormat="1" x14ac:dyDescent="0.25">
      <c r="A4" s="1">
        <v>26</v>
      </c>
      <c r="B4" s="2" t="s">
        <v>24</v>
      </c>
      <c r="C4" s="7" t="s">
        <v>30</v>
      </c>
      <c r="D4" s="24">
        <v>15.2</v>
      </c>
      <c r="E4" s="24">
        <v>17.8</v>
      </c>
      <c r="F4" s="11">
        <f t="shared" ref="F4:F25" si="0">ROUND((D4+E4)/2,2)</f>
        <v>16.5</v>
      </c>
      <c r="G4" s="24">
        <v>15.6</v>
      </c>
      <c r="H4" s="24">
        <v>16.8</v>
      </c>
      <c r="I4" s="11">
        <f t="shared" ref="I4:I25" si="1">ROUND((G4+H4)/2,2)</f>
        <v>16.2</v>
      </c>
      <c r="J4" s="24">
        <v>16.899999999999999</v>
      </c>
      <c r="K4" s="24">
        <v>16.600000000000001</v>
      </c>
      <c r="L4" s="11">
        <f t="shared" ref="L4:L25" si="2">J4+K4</f>
        <v>33.5</v>
      </c>
      <c r="M4" s="24">
        <v>16.7</v>
      </c>
      <c r="N4" s="11">
        <f t="shared" ref="N4:N25" si="3">ROUND(L4+M4,2)</f>
        <v>50.2</v>
      </c>
      <c r="O4" s="11">
        <f t="shared" ref="O4:O25" si="4">F4+I4+N4</f>
        <v>82.9</v>
      </c>
      <c r="Q4" s="2" t="s">
        <v>24</v>
      </c>
      <c r="R4" s="7" t="s">
        <v>30</v>
      </c>
      <c r="S4" s="24">
        <v>8.9</v>
      </c>
      <c r="U4" s="24">
        <v>9.25</v>
      </c>
    </row>
    <row r="5" spans="1:22" s="8" customFormat="1" x14ac:dyDescent="0.25">
      <c r="A5" s="1">
        <v>12</v>
      </c>
      <c r="B5" s="2" t="s">
        <v>12</v>
      </c>
      <c r="C5" s="6" t="s">
        <v>29</v>
      </c>
      <c r="D5" s="24">
        <v>16</v>
      </c>
      <c r="E5" s="24">
        <v>17</v>
      </c>
      <c r="F5" s="11">
        <f t="shared" si="0"/>
        <v>16.5</v>
      </c>
      <c r="G5" s="24">
        <v>14.6</v>
      </c>
      <c r="H5" s="24">
        <v>15.2</v>
      </c>
      <c r="I5" s="11">
        <f t="shared" si="1"/>
        <v>14.9</v>
      </c>
      <c r="J5" s="24">
        <v>15.2</v>
      </c>
      <c r="K5" s="24">
        <v>14</v>
      </c>
      <c r="L5" s="11">
        <f t="shared" si="2"/>
        <v>29.2</v>
      </c>
      <c r="M5" s="24">
        <v>16.2</v>
      </c>
      <c r="N5" s="11">
        <f t="shared" si="3"/>
        <v>45.4</v>
      </c>
      <c r="O5" s="11">
        <f t="shared" si="4"/>
        <v>76.8</v>
      </c>
      <c r="Q5" s="2" t="s">
        <v>12</v>
      </c>
      <c r="R5" s="6" t="s">
        <v>29</v>
      </c>
      <c r="S5" s="24">
        <v>8.5</v>
      </c>
      <c r="U5" s="24">
        <v>9.1999999999999993</v>
      </c>
    </row>
    <row r="6" spans="1:22" s="8" customFormat="1" x14ac:dyDescent="0.25">
      <c r="A6" s="1">
        <v>20</v>
      </c>
      <c r="B6" s="2" t="s">
        <v>20</v>
      </c>
      <c r="C6" s="7" t="s">
        <v>30</v>
      </c>
      <c r="D6" s="24">
        <v>14.7</v>
      </c>
      <c r="E6" s="24">
        <v>16.899999999999999</v>
      </c>
      <c r="F6" s="11">
        <f t="shared" si="0"/>
        <v>15.8</v>
      </c>
      <c r="G6" s="24">
        <v>15</v>
      </c>
      <c r="H6" s="24">
        <v>15</v>
      </c>
      <c r="I6" s="11">
        <f t="shared" si="1"/>
        <v>15</v>
      </c>
      <c r="J6" s="24">
        <v>15.6</v>
      </c>
      <c r="K6" s="24">
        <v>13.8</v>
      </c>
      <c r="L6" s="11">
        <f t="shared" si="2"/>
        <v>29.4</v>
      </c>
      <c r="M6" s="24">
        <v>15.8</v>
      </c>
      <c r="N6" s="11">
        <f t="shared" si="3"/>
        <v>45.2</v>
      </c>
      <c r="O6" s="11">
        <f t="shared" si="4"/>
        <v>76</v>
      </c>
      <c r="Q6" s="2" t="s">
        <v>20</v>
      </c>
      <c r="R6" s="7" t="s">
        <v>30</v>
      </c>
      <c r="S6" s="24">
        <v>8.25</v>
      </c>
      <c r="U6" s="24">
        <v>8.5500000000000007</v>
      </c>
    </row>
    <row r="7" spans="1:22" s="8" customFormat="1" x14ac:dyDescent="0.25">
      <c r="A7" s="1">
        <v>21</v>
      </c>
      <c r="B7" s="2" t="s">
        <v>49</v>
      </c>
      <c r="C7" s="6" t="s">
        <v>29</v>
      </c>
      <c r="D7" s="24">
        <v>14.6</v>
      </c>
      <c r="E7" s="24">
        <v>17.5</v>
      </c>
      <c r="F7" s="11">
        <f t="shared" si="0"/>
        <v>16.05</v>
      </c>
      <c r="G7" s="24">
        <v>14.8</v>
      </c>
      <c r="H7" s="24">
        <v>14</v>
      </c>
      <c r="I7" s="11">
        <f t="shared" si="1"/>
        <v>14.4</v>
      </c>
      <c r="J7" s="24">
        <v>15.8</v>
      </c>
      <c r="K7" s="24">
        <v>14.2</v>
      </c>
      <c r="L7" s="11">
        <f t="shared" si="2"/>
        <v>30</v>
      </c>
      <c r="M7" s="24">
        <v>15.2</v>
      </c>
      <c r="N7" s="11">
        <f t="shared" si="3"/>
        <v>45.2</v>
      </c>
      <c r="O7" s="11">
        <f t="shared" si="4"/>
        <v>75.650000000000006</v>
      </c>
      <c r="Q7" s="2" t="s">
        <v>49</v>
      </c>
      <c r="R7" s="6" t="s">
        <v>29</v>
      </c>
      <c r="S7" s="24">
        <v>7.7</v>
      </c>
      <c r="U7" s="24">
        <v>8.9</v>
      </c>
    </row>
    <row r="8" spans="1:22" s="8" customFormat="1" x14ac:dyDescent="0.25">
      <c r="A8" s="1">
        <v>18</v>
      </c>
      <c r="B8" s="2" t="s">
        <v>18</v>
      </c>
      <c r="C8" s="6" t="s">
        <v>29</v>
      </c>
      <c r="D8" s="24">
        <v>15.5</v>
      </c>
      <c r="E8" s="24">
        <v>17.3</v>
      </c>
      <c r="F8" s="11">
        <f t="shared" si="0"/>
        <v>16.399999999999999</v>
      </c>
      <c r="G8" s="24">
        <v>15.4</v>
      </c>
      <c r="H8" s="24">
        <v>13.2</v>
      </c>
      <c r="I8" s="11">
        <f t="shared" si="1"/>
        <v>14.3</v>
      </c>
      <c r="J8" s="24">
        <v>15.9</v>
      </c>
      <c r="K8" s="24">
        <v>12.4</v>
      </c>
      <c r="L8" s="11">
        <f t="shared" si="2"/>
        <v>28.3</v>
      </c>
      <c r="M8" s="24">
        <v>14.8</v>
      </c>
      <c r="N8" s="11">
        <f t="shared" si="3"/>
        <v>43.1</v>
      </c>
      <c r="O8" s="11">
        <f t="shared" si="4"/>
        <v>73.8</v>
      </c>
      <c r="Q8" s="2" t="s">
        <v>18</v>
      </c>
      <c r="R8" s="6" t="s">
        <v>29</v>
      </c>
      <c r="S8" s="24">
        <v>8.3000000000000007</v>
      </c>
      <c r="U8" s="24">
        <v>9.3000000000000007</v>
      </c>
    </row>
    <row r="9" spans="1:22" s="8" customFormat="1" x14ac:dyDescent="0.25">
      <c r="A9" s="1">
        <v>9</v>
      </c>
      <c r="B9" s="2" t="s">
        <v>9</v>
      </c>
      <c r="C9" s="7" t="s">
        <v>30</v>
      </c>
      <c r="D9" s="24">
        <v>14.4</v>
      </c>
      <c r="E9" s="24">
        <v>15.7</v>
      </c>
      <c r="F9" s="11">
        <f t="shared" si="0"/>
        <v>15.05</v>
      </c>
      <c r="G9" s="24">
        <v>14.1</v>
      </c>
      <c r="H9" s="24">
        <v>14.6</v>
      </c>
      <c r="I9" s="11">
        <f t="shared" si="1"/>
        <v>14.35</v>
      </c>
      <c r="J9" s="24">
        <v>14.6</v>
      </c>
      <c r="K9" s="24">
        <v>12.8</v>
      </c>
      <c r="L9" s="11">
        <f t="shared" si="2"/>
        <v>27.4</v>
      </c>
      <c r="M9" s="24">
        <v>15</v>
      </c>
      <c r="N9" s="11">
        <f t="shared" si="3"/>
        <v>42.4</v>
      </c>
      <c r="O9" s="11">
        <f t="shared" si="4"/>
        <v>71.8</v>
      </c>
      <c r="Q9" s="2" t="s">
        <v>9</v>
      </c>
      <c r="R9" s="7" t="s">
        <v>30</v>
      </c>
      <c r="S9" s="24">
        <v>8</v>
      </c>
      <c r="U9" s="24">
        <v>8.6999999999999993</v>
      </c>
    </row>
    <row r="10" spans="1:22" s="8" customFormat="1" x14ac:dyDescent="0.25">
      <c r="A10" s="1">
        <v>24</v>
      </c>
      <c r="B10" s="2" t="s">
        <v>23</v>
      </c>
      <c r="C10" s="6" t="s">
        <v>29</v>
      </c>
      <c r="D10" s="24">
        <v>13.3</v>
      </c>
      <c r="E10" s="24">
        <v>15.7</v>
      </c>
      <c r="F10" s="11">
        <f t="shared" si="0"/>
        <v>14.5</v>
      </c>
      <c r="G10" s="24">
        <v>12.1</v>
      </c>
      <c r="H10" s="24">
        <v>14.8</v>
      </c>
      <c r="I10" s="11">
        <f t="shared" si="1"/>
        <v>13.45</v>
      </c>
      <c r="J10" s="24">
        <v>15.7</v>
      </c>
      <c r="K10" s="24">
        <v>11.6</v>
      </c>
      <c r="L10" s="11">
        <f t="shared" si="2"/>
        <v>27.299999999999997</v>
      </c>
      <c r="M10" s="24">
        <v>15.4</v>
      </c>
      <c r="N10" s="11">
        <f t="shared" si="3"/>
        <v>42.7</v>
      </c>
      <c r="O10" s="11">
        <f t="shared" si="4"/>
        <v>70.650000000000006</v>
      </c>
      <c r="Q10" s="2" t="s">
        <v>23</v>
      </c>
      <c r="R10" s="6" t="s">
        <v>29</v>
      </c>
      <c r="S10" s="24">
        <v>8.4</v>
      </c>
      <c r="U10" s="24">
        <v>8.8000000000000007</v>
      </c>
    </row>
    <row r="11" spans="1:22" s="8" customFormat="1" x14ac:dyDescent="0.25">
      <c r="A11" s="1">
        <v>11</v>
      </c>
      <c r="B11" s="2" t="s">
        <v>11</v>
      </c>
      <c r="C11" s="7" t="s">
        <v>30</v>
      </c>
      <c r="D11" s="24">
        <v>15</v>
      </c>
      <c r="E11" s="24">
        <v>16.600000000000001</v>
      </c>
      <c r="F11" s="11">
        <f t="shared" si="0"/>
        <v>15.8</v>
      </c>
      <c r="G11" s="24">
        <v>11.7</v>
      </c>
      <c r="H11" s="24">
        <v>9.8000000000000007</v>
      </c>
      <c r="I11" s="11">
        <f t="shared" si="1"/>
        <v>10.75</v>
      </c>
      <c r="J11" s="24">
        <v>15.5</v>
      </c>
      <c r="K11" s="24">
        <v>14.4</v>
      </c>
      <c r="L11" s="11">
        <f t="shared" si="2"/>
        <v>29.9</v>
      </c>
      <c r="M11" s="24">
        <v>14.2</v>
      </c>
      <c r="N11" s="11">
        <f t="shared" si="3"/>
        <v>44.1</v>
      </c>
      <c r="O11" s="11">
        <f t="shared" si="4"/>
        <v>70.650000000000006</v>
      </c>
      <c r="Q11" s="2" t="s">
        <v>11</v>
      </c>
      <c r="R11" s="7" t="s">
        <v>30</v>
      </c>
      <c r="S11" s="24">
        <v>6.5</v>
      </c>
      <c r="U11" s="24">
        <v>8.5</v>
      </c>
    </row>
    <row r="12" spans="1:22" s="8" customFormat="1" x14ac:dyDescent="0.25">
      <c r="A12" s="1">
        <v>17</v>
      </c>
      <c r="B12" s="2" t="s">
        <v>17</v>
      </c>
      <c r="C12" s="7" t="s">
        <v>30</v>
      </c>
      <c r="D12" s="24">
        <v>14.2</v>
      </c>
      <c r="E12" s="24">
        <v>15.9</v>
      </c>
      <c r="F12" s="11">
        <f t="shared" si="0"/>
        <v>15.05</v>
      </c>
      <c r="G12" s="24">
        <v>13.7</v>
      </c>
      <c r="H12" s="24">
        <v>11.8</v>
      </c>
      <c r="I12" s="11">
        <f t="shared" si="1"/>
        <v>12.75</v>
      </c>
      <c r="J12" s="24">
        <v>15.4</v>
      </c>
      <c r="K12" s="24">
        <v>12</v>
      </c>
      <c r="L12" s="11">
        <f t="shared" si="2"/>
        <v>27.4</v>
      </c>
      <c r="M12" s="24">
        <v>13.5</v>
      </c>
      <c r="N12" s="11">
        <f t="shared" si="3"/>
        <v>40.9</v>
      </c>
      <c r="O12" s="11">
        <f t="shared" si="4"/>
        <v>68.7</v>
      </c>
      <c r="Q12" s="2" t="s">
        <v>17</v>
      </c>
      <c r="R12" s="7" t="s">
        <v>30</v>
      </c>
      <c r="S12" s="24">
        <v>6.9</v>
      </c>
      <c r="U12" s="24">
        <v>7.55</v>
      </c>
    </row>
    <row r="13" spans="1:22" s="8" customFormat="1" x14ac:dyDescent="0.25">
      <c r="A13" s="1">
        <v>14</v>
      </c>
      <c r="B13" s="2" t="s">
        <v>14</v>
      </c>
      <c r="C13" s="7" t="s">
        <v>30</v>
      </c>
      <c r="D13" s="24">
        <v>13.1</v>
      </c>
      <c r="E13" s="24">
        <v>13.3</v>
      </c>
      <c r="F13" s="11">
        <f t="shared" si="0"/>
        <v>13.2</v>
      </c>
      <c r="G13" s="24">
        <v>13.9</v>
      </c>
      <c r="H13" s="24">
        <v>14.4</v>
      </c>
      <c r="I13" s="11">
        <f t="shared" si="1"/>
        <v>14.15</v>
      </c>
      <c r="J13" s="24">
        <v>14.8</v>
      </c>
      <c r="K13" s="24">
        <v>11.8</v>
      </c>
      <c r="L13" s="11">
        <f t="shared" si="2"/>
        <v>26.6</v>
      </c>
      <c r="M13" s="24">
        <v>12.9</v>
      </c>
      <c r="N13" s="11">
        <f t="shared" si="3"/>
        <v>39.5</v>
      </c>
      <c r="O13" s="11">
        <f t="shared" si="4"/>
        <v>66.849999999999994</v>
      </c>
      <c r="Q13" s="2" t="s">
        <v>14</v>
      </c>
      <c r="R13" s="7" t="s">
        <v>30</v>
      </c>
      <c r="S13" s="24">
        <v>7.5</v>
      </c>
      <c r="U13" s="24">
        <v>8.3000000000000007</v>
      </c>
    </row>
    <row r="14" spans="1:22" s="8" customFormat="1" x14ac:dyDescent="0.25">
      <c r="A14" s="1">
        <v>15</v>
      </c>
      <c r="B14" s="2" t="s">
        <v>15</v>
      </c>
      <c r="C14" s="7" t="s">
        <v>30</v>
      </c>
      <c r="D14" s="24">
        <v>13.7</v>
      </c>
      <c r="E14" s="24">
        <v>13.8</v>
      </c>
      <c r="F14" s="11">
        <f t="shared" si="0"/>
        <v>13.75</v>
      </c>
      <c r="G14" s="24">
        <v>11.6</v>
      </c>
      <c r="H14" s="24">
        <v>12.2</v>
      </c>
      <c r="I14" s="11">
        <f t="shared" si="1"/>
        <v>11.9</v>
      </c>
      <c r="J14" s="24">
        <v>14.3</v>
      </c>
      <c r="K14" s="24">
        <v>11.4</v>
      </c>
      <c r="L14" s="11">
        <f t="shared" si="2"/>
        <v>25.700000000000003</v>
      </c>
      <c r="M14" s="24">
        <v>14</v>
      </c>
      <c r="N14" s="11">
        <f t="shared" si="3"/>
        <v>39.700000000000003</v>
      </c>
      <c r="O14" s="11">
        <f t="shared" si="4"/>
        <v>65.349999999999994</v>
      </c>
      <c r="Q14" s="2" t="s">
        <v>15</v>
      </c>
      <c r="R14" s="7" t="s">
        <v>30</v>
      </c>
      <c r="S14" s="24">
        <v>6.2</v>
      </c>
      <c r="U14" s="24">
        <v>8.6</v>
      </c>
    </row>
    <row r="15" spans="1:22" s="8" customFormat="1" x14ac:dyDescent="0.25">
      <c r="A15" s="1">
        <v>6</v>
      </c>
      <c r="B15" s="2" t="s">
        <v>6</v>
      </c>
      <c r="C15" s="7" t="s">
        <v>30</v>
      </c>
      <c r="D15" s="24">
        <v>14</v>
      </c>
      <c r="E15" s="24">
        <v>14.4</v>
      </c>
      <c r="F15" s="11">
        <f t="shared" si="0"/>
        <v>14.2</v>
      </c>
      <c r="G15" s="24">
        <v>12.3</v>
      </c>
      <c r="H15" s="24">
        <v>13.1</v>
      </c>
      <c r="I15" s="11">
        <f t="shared" si="1"/>
        <v>12.7</v>
      </c>
      <c r="J15" s="24">
        <v>12.6</v>
      </c>
      <c r="K15" s="24">
        <v>12.2</v>
      </c>
      <c r="L15" s="11">
        <f t="shared" si="2"/>
        <v>24.799999999999997</v>
      </c>
      <c r="M15" s="24">
        <v>13</v>
      </c>
      <c r="N15" s="11">
        <f t="shared" si="3"/>
        <v>37.799999999999997</v>
      </c>
      <c r="O15" s="11">
        <f t="shared" si="4"/>
        <v>64.699999999999989</v>
      </c>
      <c r="Q15" s="2" t="s">
        <v>6</v>
      </c>
      <c r="R15" s="7" t="s">
        <v>30</v>
      </c>
      <c r="S15" s="24">
        <v>7</v>
      </c>
      <c r="U15" s="24">
        <v>7.8</v>
      </c>
    </row>
    <row r="16" spans="1:22" s="8" customFormat="1" x14ac:dyDescent="0.25">
      <c r="A16" s="1">
        <v>8</v>
      </c>
      <c r="B16" s="2" t="s">
        <v>8</v>
      </c>
      <c r="C16" s="7" t="s">
        <v>30</v>
      </c>
      <c r="D16" s="24">
        <v>13.4</v>
      </c>
      <c r="E16" s="24">
        <v>12.6</v>
      </c>
      <c r="F16" s="11">
        <f t="shared" si="0"/>
        <v>13</v>
      </c>
      <c r="G16" s="24">
        <v>14.3</v>
      </c>
      <c r="H16" s="24">
        <v>12</v>
      </c>
      <c r="I16" s="11">
        <f t="shared" si="1"/>
        <v>13.15</v>
      </c>
      <c r="J16" s="24">
        <v>13.4</v>
      </c>
      <c r="K16" s="24">
        <v>10.8</v>
      </c>
      <c r="L16" s="11">
        <f t="shared" si="2"/>
        <v>24.200000000000003</v>
      </c>
      <c r="M16" s="24">
        <v>13.3</v>
      </c>
      <c r="N16" s="11">
        <f t="shared" si="3"/>
        <v>37.5</v>
      </c>
      <c r="O16" s="11">
        <f t="shared" si="4"/>
        <v>63.65</v>
      </c>
      <c r="Q16" s="2" t="s">
        <v>8</v>
      </c>
      <c r="R16" s="7" t="s">
        <v>30</v>
      </c>
      <c r="S16" s="24">
        <v>6.3</v>
      </c>
      <c r="U16" s="24">
        <v>8.4</v>
      </c>
    </row>
    <row r="17" spans="1:21" s="8" customFormat="1" x14ac:dyDescent="0.25">
      <c r="A17" s="1">
        <v>23</v>
      </c>
      <c r="B17" s="2" t="s">
        <v>22</v>
      </c>
      <c r="C17" s="7" t="s">
        <v>30</v>
      </c>
      <c r="D17" s="24">
        <v>13.9</v>
      </c>
      <c r="E17" s="24">
        <v>14.1</v>
      </c>
      <c r="F17" s="11">
        <f t="shared" si="0"/>
        <v>14</v>
      </c>
      <c r="G17" s="24">
        <v>14</v>
      </c>
      <c r="H17" s="24">
        <v>12.6</v>
      </c>
      <c r="I17" s="11">
        <f t="shared" si="1"/>
        <v>13.3</v>
      </c>
      <c r="J17" s="24">
        <v>12.3</v>
      </c>
      <c r="K17" s="24">
        <v>11</v>
      </c>
      <c r="L17" s="11">
        <f t="shared" si="2"/>
        <v>23.3</v>
      </c>
      <c r="M17" s="24">
        <v>12.3</v>
      </c>
      <c r="N17" s="11">
        <f t="shared" si="3"/>
        <v>35.6</v>
      </c>
      <c r="O17" s="11">
        <f t="shared" si="4"/>
        <v>62.900000000000006</v>
      </c>
      <c r="Q17" s="2" t="s">
        <v>22</v>
      </c>
      <c r="R17" s="7" t="s">
        <v>30</v>
      </c>
      <c r="S17" s="24">
        <v>6.7</v>
      </c>
      <c r="U17" s="24">
        <v>8.4499999999999993</v>
      </c>
    </row>
    <row r="18" spans="1:21" s="8" customFormat="1" x14ac:dyDescent="0.25">
      <c r="A18" s="1">
        <v>19</v>
      </c>
      <c r="B18" s="2" t="s">
        <v>19</v>
      </c>
      <c r="C18" s="6" t="s">
        <v>29</v>
      </c>
      <c r="D18" s="24">
        <v>13</v>
      </c>
      <c r="E18" s="24">
        <v>13</v>
      </c>
      <c r="F18" s="11">
        <f t="shared" si="0"/>
        <v>13</v>
      </c>
      <c r="G18" s="24">
        <v>14.2</v>
      </c>
      <c r="H18" s="24">
        <v>12.4</v>
      </c>
      <c r="I18" s="11">
        <f t="shared" si="1"/>
        <v>13.3</v>
      </c>
      <c r="J18" s="24">
        <v>12.6</v>
      </c>
      <c r="K18" s="24">
        <v>9.6</v>
      </c>
      <c r="L18" s="11">
        <f t="shared" si="2"/>
        <v>22.2</v>
      </c>
      <c r="M18" s="24">
        <v>13.7</v>
      </c>
      <c r="N18" s="11">
        <f t="shared" si="3"/>
        <v>35.9</v>
      </c>
      <c r="O18" s="11">
        <f t="shared" si="4"/>
        <v>62.2</v>
      </c>
      <c r="Q18" s="2" t="s">
        <v>19</v>
      </c>
      <c r="R18" s="6" t="s">
        <v>29</v>
      </c>
      <c r="S18" s="24">
        <v>7.1</v>
      </c>
      <c r="U18" s="24">
        <v>7.45</v>
      </c>
    </row>
    <row r="19" spans="1:21" s="8" customFormat="1" x14ac:dyDescent="0.25">
      <c r="A19" s="1">
        <v>5</v>
      </c>
      <c r="B19" s="2" t="s">
        <v>5</v>
      </c>
      <c r="C19" s="6" t="s">
        <v>29</v>
      </c>
      <c r="D19" s="24">
        <v>12.6</v>
      </c>
      <c r="E19" s="24">
        <v>13.6</v>
      </c>
      <c r="F19" s="11">
        <f t="shared" si="0"/>
        <v>13.1</v>
      </c>
      <c r="G19" s="24">
        <v>11.8</v>
      </c>
      <c r="H19" s="24">
        <v>11.1</v>
      </c>
      <c r="I19" s="11">
        <f t="shared" si="1"/>
        <v>11.45</v>
      </c>
      <c r="J19" s="24">
        <v>13</v>
      </c>
      <c r="K19" s="24">
        <v>11.2</v>
      </c>
      <c r="L19" s="11">
        <f t="shared" si="2"/>
        <v>24.2</v>
      </c>
      <c r="M19" s="24">
        <v>12.4</v>
      </c>
      <c r="N19" s="11">
        <f t="shared" si="3"/>
        <v>36.6</v>
      </c>
      <c r="O19" s="11">
        <f t="shared" si="4"/>
        <v>61.15</v>
      </c>
      <c r="Q19" s="2" t="s">
        <v>5</v>
      </c>
      <c r="R19" s="6" t="s">
        <v>29</v>
      </c>
      <c r="S19" s="24">
        <v>7.3</v>
      </c>
      <c r="U19" s="24">
        <v>7.1</v>
      </c>
    </row>
    <row r="20" spans="1:21" s="8" customFormat="1" x14ac:dyDescent="0.25">
      <c r="A20" s="1">
        <v>25</v>
      </c>
      <c r="B20" s="2" t="s">
        <v>50</v>
      </c>
      <c r="C20" s="6" t="s">
        <v>29</v>
      </c>
      <c r="D20" s="24">
        <v>12.9</v>
      </c>
      <c r="E20" s="24">
        <v>12.6</v>
      </c>
      <c r="F20" s="11">
        <f t="shared" si="0"/>
        <v>12.75</v>
      </c>
      <c r="G20" s="24">
        <v>12.8</v>
      </c>
      <c r="H20" s="24">
        <v>12.5</v>
      </c>
      <c r="I20" s="11">
        <f t="shared" si="1"/>
        <v>12.65</v>
      </c>
      <c r="J20" s="24">
        <v>12.3</v>
      </c>
      <c r="K20" s="24">
        <v>10.6</v>
      </c>
      <c r="L20" s="11">
        <f t="shared" si="2"/>
        <v>22.9</v>
      </c>
      <c r="M20" s="24">
        <v>12.7</v>
      </c>
      <c r="N20" s="11">
        <f t="shared" si="3"/>
        <v>35.6</v>
      </c>
      <c r="O20" s="11">
        <f t="shared" si="4"/>
        <v>61</v>
      </c>
      <c r="Q20" s="2" t="s">
        <v>50</v>
      </c>
      <c r="R20" s="6" t="s">
        <v>29</v>
      </c>
      <c r="S20" s="24">
        <v>7.6</v>
      </c>
      <c r="U20" s="24">
        <v>8</v>
      </c>
    </row>
    <row r="21" spans="1:21" s="8" customFormat="1" x14ac:dyDescent="0.25">
      <c r="A21" s="1">
        <v>16</v>
      </c>
      <c r="B21" s="2" t="s">
        <v>16</v>
      </c>
      <c r="C21" s="6" t="s">
        <v>29</v>
      </c>
      <c r="D21" s="24">
        <v>12.9</v>
      </c>
      <c r="E21" s="24">
        <v>10.6</v>
      </c>
      <c r="F21" s="11">
        <f t="shared" si="0"/>
        <v>11.75</v>
      </c>
      <c r="G21" s="24">
        <v>13.4</v>
      </c>
      <c r="H21" s="24">
        <v>11.6</v>
      </c>
      <c r="I21" s="11">
        <f t="shared" si="1"/>
        <v>12.5</v>
      </c>
      <c r="J21" s="24">
        <v>13.1</v>
      </c>
      <c r="K21" s="24">
        <v>9.8000000000000007</v>
      </c>
      <c r="L21" s="11">
        <f t="shared" si="2"/>
        <v>22.9</v>
      </c>
      <c r="M21" s="24">
        <v>12.2</v>
      </c>
      <c r="N21" s="11">
        <f t="shared" si="3"/>
        <v>35.1</v>
      </c>
      <c r="O21" s="11">
        <f t="shared" si="4"/>
        <v>59.35</v>
      </c>
      <c r="Q21" s="2" t="s">
        <v>16</v>
      </c>
      <c r="R21" s="6" t="s">
        <v>29</v>
      </c>
      <c r="S21" s="24">
        <v>6.15</v>
      </c>
      <c r="U21" s="24">
        <v>7.5</v>
      </c>
    </row>
    <row r="22" spans="1:21" s="8" customFormat="1" x14ac:dyDescent="0.25">
      <c r="A22" s="1">
        <v>7</v>
      </c>
      <c r="B22" s="2" t="s">
        <v>7</v>
      </c>
      <c r="C22" s="7" t="s">
        <v>30</v>
      </c>
      <c r="D22" s="24">
        <v>12.9</v>
      </c>
      <c r="E22" s="24">
        <v>13.3</v>
      </c>
      <c r="F22" s="11">
        <f t="shared" si="0"/>
        <v>13.1</v>
      </c>
      <c r="G22" s="24">
        <v>11.5</v>
      </c>
      <c r="H22" s="24">
        <v>11.3</v>
      </c>
      <c r="I22" s="11">
        <f t="shared" si="1"/>
        <v>11.4</v>
      </c>
      <c r="J22" s="24">
        <v>11</v>
      </c>
      <c r="K22" s="24">
        <v>9.4</v>
      </c>
      <c r="L22" s="11">
        <f t="shared" si="2"/>
        <v>20.399999999999999</v>
      </c>
      <c r="M22" s="24">
        <v>12.8</v>
      </c>
      <c r="N22" s="11">
        <f t="shared" si="3"/>
        <v>33.200000000000003</v>
      </c>
      <c r="O22" s="11">
        <f t="shared" si="4"/>
        <v>57.7</v>
      </c>
      <c r="Q22" s="2" t="s">
        <v>7</v>
      </c>
      <c r="R22" s="7" t="s">
        <v>30</v>
      </c>
      <c r="S22" s="24">
        <v>6.6</v>
      </c>
      <c r="U22" s="24">
        <v>8.1999999999999993</v>
      </c>
    </row>
    <row r="23" spans="1:21" s="8" customFormat="1" x14ac:dyDescent="0.25">
      <c r="A23" s="1">
        <v>22</v>
      </c>
      <c r="B23" s="2" t="s">
        <v>21</v>
      </c>
      <c r="C23" s="6" t="s">
        <v>29</v>
      </c>
      <c r="D23" s="24">
        <v>12.7</v>
      </c>
      <c r="E23" s="24">
        <v>11.6</v>
      </c>
      <c r="F23" s="11">
        <f t="shared" si="0"/>
        <v>12.15</v>
      </c>
      <c r="G23" s="24">
        <v>11.4</v>
      </c>
      <c r="H23" s="24">
        <v>9.4</v>
      </c>
      <c r="I23" s="11">
        <f t="shared" si="1"/>
        <v>10.4</v>
      </c>
      <c r="J23" s="24">
        <v>12.4</v>
      </c>
      <c r="K23" s="24">
        <v>8.4</v>
      </c>
      <c r="L23" s="11">
        <f t="shared" si="2"/>
        <v>20.8</v>
      </c>
      <c r="M23" s="24">
        <v>12.6</v>
      </c>
      <c r="N23" s="11">
        <f t="shared" si="3"/>
        <v>33.4</v>
      </c>
      <c r="O23" s="11">
        <f t="shared" si="4"/>
        <v>55.95</v>
      </c>
      <c r="Q23" s="2" t="s">
        <v>21</v>
      </c>
      <c r="R23" s="6" t="s">
        <v>29</v>
      </c>
      <c r="S23" s="24">
        <v>6.05</v>
      </c>
      <c r="U23" s="24">
        <v>6.9</v>
      </c>
    </row>
    <row r="24" spans="1:21" s="8" customFormat="1" x14ac:dyDescent="0.25">
      <c r="A24" s="1">
        <v>10</v>
      </c>
      <c r="B24" s="2" t="s">
        <v>10</v>
      </c>
      <c r="C24" s="7" t="s">
        <v>30</v>
      </c>
      <c r="D24" s="24">
        <v>12</v>
      </c>
      <c r="E24" s="24">
        <v>9.6999999999999993</v>
      </c>
      <c r="F24" s="11">
        <f t="shared" si="0"/>
        <v>10.85</v>
      </c>
      <c r="G24" s="24">
        <v>11.4</v>
      </c>
      <c r="H24" s="24">
        <v>9</v>
      </c>
      <c r="I24" s="11">
        <f t="shared" si="1"/>
        <v>10.199999999999999</v>
      </c>
      <c r="J24" s="24">
        <v>12.5</v>
      </c>
      <c r="K24" s="24">
        <v>10.199999999999999</v>
      </c>
      <c r="L24" s="11">
        <f t="shared" si="2"/>
        <v>22.7</v>
      </c>
      <c r="M24" s="24">
        <v>11.8</v>
      </c>
      <c r="N24" s="11">
        <f t="shared" si="3"/>
        <v>34.5</v>
      </c>
      <c r="O24" s="11">
        <f t="shared" si="4"/>
        <v>55.55</v>
      </c>
      <c r="Q24" s="2" t="s">
        <v>10</v>
      </c>
      <c r="R24" s="7" t="s">
        <v>30</v>
      </c>
      <c r="S24" s="24">
        <v>6</v>
      </c>
      <c r="U24" s="24">
        <v>7.6</v>
      </c>
    </row>
    <row r="25" spans="1:21" s="8" customFormat="1" x14ac:dyDescent="0.25">
      <c r="A25" s="1">
        <v>13</v>
      </c>
      <c r="B25" s="2" t="s">
        <v>13</v>
      </c>
      <c r="C25" s="6" t="s">
        <v>29</v>
      </c>
      <c r="D25" s="24">
        <v>12.8</v>
      </c>
      <c r="E25" s="24">
        <v>11.1</v>
      </c>
      <c r="F25" s="11">
        <f t="shared" si="0"/>
        <v>11.95</v>
      </c>
      <c r="G25" s="24">
        <v>10.8</v>
      </c>
      <c r="H25" s="24">
        <v>8.4</v>
      </c>
      <c r="I25" s="11">
        <f t="shared" si="1"/>
        <v>9.6</v>
      </c>
      <c r="J25" s="24">
        <v>10.4</v>
      </c>
      <c r="K25" s="24">
        <v>6.4</v>
      </c>
      <c r="L25" s="11">
        <f t="shared" si="2"/>
        <v>16.8</v>
      </c>
      <c r="M25" s="24">
        <v>11.6</v>
      </c>
      <c r="N25" s="11">
        <f t="shared" si="3"/>
        <v>28.4</v>
      </c>
      <c r="O25" s="11">
        <f t="shared" si="4"/>
        <v>49.949999999999996</v>
      </c>
      <c r="Q25" s="2" t="s">
        <v>13</v>
      </c>
      <c r="R25" s="6" t="s">
        <v>29</v>
      </c>
      <c r="S25" s="24">
        <v>6.1</v>
      </c>
      <c r="U25" s="24">
        <v>7.4</v>
      </c>
    </row>
    <row r="28" spans="1:21" s="8" customFormat="1" x14ac:dyDescent="0.25">
      <c r="A28" s="1">
        <v>1</v>
      </c>
      <c r="B28" s="2" t="s">
        <v>1</v>
      </c>
      <c r="C28" s="22" t="s">
        <v>26</v>
      </c>
      <c r="D28" s="24">
        <v>8.8000000000000007</v>
      </c>
      <c r="E28" s="24">
        <v>7</v>
      </c>
      <c r="F28" s="11">
        <f>ROUND((D28+E28)/2,2)</f>
        <v>7.9</v>
      </c>
      <c r="G28" s="24">
        <v>5.6</v>
      </c>
      <c r="H28" s="24">
        <v>6</v>
      </c>
      <c r="I28" s="11">
        <f>ROUND((G28+H28)/2,2)</f>
        <v>5.8</v>
      </c>
      <c r="J28" s="24">
        <v>7.1</v>
      </c>
      <c r="K28" s="24">
        <v>6</v>
      </c>
      <c r="L28" s="11">
        <f>J28+K28</f>
        <v>13.1</v>
      </c>
      <c r="M28" s="24">
        <v>10.4</v>
      </c>
      <c r="N28" s="11">
        <f>ROUND(L28+M28,2)</f>
        <v>23.5</v>
      </c>
      <c r="O28" s="11">
        <f>F28+I28+N28</f>
        <v>37.200000000000003</v>
      </c>
      <c r="Q28" s="2" t="s">
        <v>1</v>
      </c>
      <c r="R28" s="22" t="s">
        <v>26</v>
      </c>
      <c r="S28" s="24">
        <v>5.6</v>
      </c>
      <c r="U28" s="24">
        <v>6.6</v>
      </c>
    </row>
    <row r="29" spans="1:21" s="8" customFormat="1" x14ac:dyDescent="0.25">
      <c r="A29" s="1">
        <v>2</v>
      </c>
      <c r="B29" s="2" t="s">
        <v>2</v>
      </c>
      <c r="C29" s="4" t="s">
        <v>27</v>
      </c>
      <c r="D29" s="24">
        <v>10.4</v>
      </c>
      <c r="E29" s="24">
        <v>9.1999999999999993</v>
      </c>
      <c r="F29" s="11">
        <f>ROUND((D29+E29)/2,2)</f>
        <v>9.8000000000000007</v>
      </c>
      <c r="G29" s="24">
        <v>10.4</v>
      </c>
      <c r="H29" s="24">
        <v>9.5</v>
      </c>
      <c r="I29" s="11">
        <f>ROUND((G29+H29)/2,2)</f>
        <v>9.9499999999999993</v>
      </c>
      <c r="J29" s="24">
        <v>9.4</v>
      </c>
      <c r="K29" s="24">
        <v>7.4</v>
      </c>
      <c r="L29" s="11">
        <f>J29+K29</f>
        <v>16.8</v>
      </c>
      <c r="M29" s="24">
        <v>11.2</v>
      </c>
      <c r="N29" s="11">
        <f>ROUND(L29+M29,2)</f>
        <v>28</v>
      </c>
      <c r="O29" s="11">
        <f>F29+I29+N29</f>
        <v>47.75</v>
      </c>
      <c r="Q29" s="2" t="s">
        <v>2</v>
      </c>
      <c r="R29" s="4" t="s">
        <v>27</v>
      </c>
      <c r="S29" s="24">
        <v>6.3</v>
      </c>
      <c r="U29" s="24">
        <v>6.2</v>
      </c>
    </row>
    <row r="30" spans="1:21" s="8" customFormat="1" x14ac:dyDescent="0.25">
      <c r="A30" s="1">
        <v>3</v>
      </c>
      <c r="B30" s="2" t="s">
        <v>3</v>
      </c>
      <c r="C30" s="5" t="s">
        <v>28</v>
      </c>
      <c r="D30" s="24">
        <v>7.6</v>
      </c>
      <c r="E30" s="24">
        <v>6</v>
      </c>
      <c r="F30" s="11">
        <f>ROUND((D30+E30)/2,2)</f>
        <v>6.8</v>
      </c>
      <c r="G30" s="24">
        <v>4.7</v>
      </c>
      <c r="H30" s="24">
        <v>3</v>
      </c>
      <c r="I30" s="11">
        <f>ROUND((G30+H30)/2,2)</f>
        <v>3.85</v>
      </c>
      <c r="J30" s="24">
        <v>6.9</v>
      </c>
      <c r="K30" s="24">
        <v>2.4</v>
      </c>
      <c r="L30" s="11">
        <f>J30+K30</f>
        <v>9.3000000000000007</v>
      </c>
      <c r="M30" s="24">
        <v>8.8000000000000007</v>
      </c>
      <c r="N30" s="11">
        <f>ROUND(L30+M30,2)</f>
        <v>18.100000000000001</v>
      </c>
      <c r="O30" s="11">
        <f>F30+I30+N30</f>
        <v>28.75</v>
      </c>
      <c r="Q30" s="2" t="s">
        <v>3</v>
      </c>
      <c r="R30" s="5" t="s">
        <v>28</v>
      </c>
      <c r="S30" s="24">
        <v>5</v>
      </c>
      <c r="U30" s="24">
        <v>6</v>
      </c>
    </row>
    <row r="31" spans="1:21" s="8" customFormat="1" x14ac:dyDescent="0.25">
      <c r="A31" s="1">
        <v>4</v>
      </c>
      <c r="B31" s="2" t="s">
        <v>4</v>
      </c>
      <c r="C31" s="22" t="s">
        <v>26</v>
      </c>
      <c r="D31" s="24">
        <v>11.1</v>
      </c>
      <c r="E31" s="24">
        <v>10.1</v>
      </c>
      <c r="F31" s="11">
        <f>ROUND((D31+E31)/2,2)</f>
        <v>10.6</v>
      </c>
      <c r="G31" s="24">
        <v>10.9</v>
      </c>
      <c r="H31" s="24">
        <v>11.5</v>
      </c>
      <c r="I31" s="11">
        <f>ROUND((G31+H31)/2,2)</f>
        <v>11.2</v>
      </c>
      <c r="J31" s="24">
        <v>10</v>
      </c>
      <c r="K31" s="24">
        <v>8.8000000000000007</v>
      </c>
      <c r="L31" s="11">
        <f>J31+K31</f>
        <v>18.8</v>
      </c>
      <c r="M31" s="24">
        <v>12</v>
      </c>
      <c r="N31" s="11">
        <f>ROUND(L31+M31,2)</f>
        <v>30.8</v>
      </c>
      <c r="O31" s="11">
        <f>F31+I31+N31</f>
        <v>52.599999999999994</v>
      </c>
      <c r="Q31" s="2" t="s">
        <v>4</v>
      </c>
      <c r="R31" s="22" t="s">
        <v>26</v>
      </c>
      <c r="S31" s="24">
        <v>8.1</v>
      </c>
      <c r="U31" s="24">
        <v>7.5</v>
      </c>
    </row>
  </sheetData>
  <autoFilter ref="A3:BO25"/>
  <sortState ref="A4:V25">
    <sortCondition descending="1" ref="O4:O25"/>
  </sortState>
  <mergeCells count="1">
    <mergeCell ref="J2:N2"/>
  </mergeCells>
  <pageMargins left="0.2" right="0" top="0.5" bottom="0.5" header="0.3" footer="0.3"/>
  <pageSetup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N7"/>
  <sheetViews>
    <sheetView workbookViewId="0">
      <selection activeCell="E3" sqref="E3"/>
    </sheetView>
  </sheetViews>
  <sheetFormatPr defaultRowHeight="15" x14ac:dyDescent="0.25"/>
  <cols>
    <col min="13" max="13" width="12.85546875" bestFit="1" customWidth="1"/>
  </cols>
  <sheetData>
    <row r="2" spans="5:14" ht="15.75" x14ac:dyDescent="0.25">
      <c r="E2" s="19" t="s">
        <v>31</v>
      </c>
      <c r="F2" s="18" t="s">
        <v>32</v>
      </c>
      <c r="G2" s="20" t="s">
        <v>31</v>
      </c>
      <c r="H2" s="17" t="s">
        <v>32</v>
      </c>
      <c r="I2" s="21" t="s">
        <v>36</v>
      </c>
      <c r="J2" s="16" t="s">
        <v>44</v>
      </c>
      <c r="K2" s="23" t="s">
        <v>38</v>
      </c>
      <c r="M2" s="14" t="s">
        <v>47</v>
      </c>
      <c r="N2" s="15" t="s">
        <v>48</v>
      </c>
    </row>
    <row r="7" spans="5:14" x14ac:dyDescent="0.25">
      <c r="E7">
        <f>SUM(E3:E6)</f>
        <v>0</v>
      </c>
      <c r="F7">
        <f t="shared" ref="F7:K7" si="0">SUM(F3:F6)</f>
        <v>0</v>
      </c>
      <c r="G7">
        <f t="shared" si="0"/>
        <v>0</v>
      </c>
      <c r="H7">
        <f t="shared" si="0"/>
        <v>0</v>
      </c>
      <c r="I7">
        <f t="shared" si="0"/>
        <v>0</v>
      </c>
      <c r="J7">
        <f t="shared" si="0"/>
        <v>0</v>
      </c>
      <c r="K7">
        <f t="shared" si="0"/>
        <v>0</v>
      </c>
      <c r="M7">
        <f t="shared" ref="M7:N7" si="1">SUM(M3:M6)</f>
        <v>0</v>
      </c>
      <c r="N7">
        <f t="shared" si="1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</vt:lpstr>
      <vt:lpstr>Data (2)</vt:lpstr>
      <vt:lpstr>Sheet2</vt:lpstr>
      <vt:lpstr>calc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Evans</dc:creator>
  <cp:lastModifiedBy>Tim Puyear</cp:lastModifiedBy>
  <cp:lastPrinted>2015-10-04T00:15:35Z</cp:lastPrinted>
  <dcterms:created xsi:type="dcterms:W3CDTF">2015-09-30T01:59:27Z</dcterms:created>
  <dcterms:modified xsi:type="dcterms:W3CDTF">2015-10-04T00:26:59Z</dcterms:modified>
</cp:coreProperties>
</file>